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activeTab="2"/>
  </bookViews>
  <sheets>
    <sheet name="PL 01 Kèm BC" sheetId="48" r:id="rId1"/>
    <sheet name="B1" sheetId="33" r:id="rId2"/>
    <sheet name="B2" sheetId="42" r:id="rId3"/>
    <sheet name="DK" sheetId="44" state="hidden" r:id="rId4"/>
  </sheet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is150" localSheetId="1">#REF!</definedName>
    <definedName name="__gis150" localSheetId="2">#REF!</definedName>
    <definedName name="__gis150">#REF!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RU122" localSheetId="1">#REF!</definedName>
    <definedName name="_3TRU122" localSheetId="2">#REF!</definedName>
    <definedName name="_3TRU122">#REF!</definedName>
    <definedName name="_3TU0609" localSheetId="1">#REF!</definedName>
    <definedName name="_3TU0609" localSheetId="2">#REF!</definedName>
    <definedName name="_3TU0609">#REF!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hk1" localSheetId="1">#REF!</definedName>
    <definedName name="_chk1" localSheetId="2">#REF!</definedName>
    <definedName name="_chk1">#REF!</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'B1'!$A$8:$AN$9</definedName>
    <definedName name="_xlnm._FilterDatabase" localSheetId="2" hidden="1">'B2'!$A$8:$AF$10</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is150" localSheetId="1">#REF!</definedName>
    <definedName name="_gis150" localSheetId="2">#REF!</definedName>
    <definedName name="_gis150">#REF!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H08" localSheetId="2" hidden="1">{#N/A,#N/A,FALSE,"Chi tiÆt"}</definedName>
    <definedName name="_KH08" hidden="1">{#N/A,#N/A,FALSE,"Chi tiÆt"}</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h2" localSheetId="2" hidden="1">{#N/A,#N/A,FALSE,"Chi tiÆt"}</definedName>
    <definedName name="_nh2" hidden="1">{#N/A,#N/A,FALSE,"Chi tiÆt"}</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âdf" localSheetId="2">{"Book5","sæ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ấgsfag" localSheetId="1" hidden="1">#REF!</definedName>
    <definedName name="ấgsfag" localSheetId="2" hidden="1">#REF!</definedName>
    <definedName name="ấgsfag" hidden="1">#REF!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g" localSheetId="1">#REF!</definedName>
    <definedName name="ang" localSheetId="2">#REF!</definedName>
    <definedName name="ang">#REF!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RAM" localSheetId="1">#REF!</definedName>
    <definedName name="ATRAM" localSheetId="2">#REF!</definedName>
    <definedName name="ATRAM">#REF!</definedName>
    <definedName name="ATW" localSheetId="1">#REF!</definedName>
    <definedName name="ATW" localSheetId="2">#REF!</definedName>
    <definedName name="ATW">#REF!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nql" localSheetId="2" hidden="1">{"'Sheet1'!$L$16"}</definedName>
    <definedName name="banql" hidden="1">{"'Sheet1'!$L$16"}</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gam" localSheetId="1">#REF!</definedName>
    <definedName name="bengam" localSheetId="2">#REF!</definedName>
    <definedName name="bengam">#REF!</definedName>
    <definedName name="benuoc" localSheetId="1">#REF!</definedName>
    <definedName name="benuoc" localSheetId="2">#REF!</definedName>
    <definedName name="benuoc">#REF!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H" localSheetId="1">#REF!</definedName>
    <definedName name="BKH" localSheetId="2">#REF!</definedName>
    <definedName name="BKH">#REF!</definedName>
    <definedName name="BKinh" localSheetId="1">#REF!</definedName>
    <definedName name="BKinh" localSheetId="2">#REF!</definedName>
    <definedName name="BKin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g" localSheetId="1">#REF!</definedName>
    <definedName name="bng" localSheetId="2">#REF!</definedName>
    <definedName name="bng">#REF!</definedName>
    <definedName name="BNV" localSheetId="1">#REF!</definedName>
    <definedName name="BNV" localSheetId="2">#REF!</definedName>
    <definedName name="BNV">#REF!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ham" localSheetId="1">#REF!</definedName>
    <definedName name="btham" localSheetId="2">#REF!</definedName>
    <definedName name="btham">#REF!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hatnho" localSheetId="1">#REF!</definedName>
    <definedName name="cathatnho" localSheetId="2">#REF!</definedName>
    <definedName name="cathatnho">#REF!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REC">#N/A</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CS" localSheetId="1">#REF!</definedName>
    <definedName name="CCS" localSheetId="2">#REF!</definedName>
    <definedName name="CCS">#REF!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gam" localSheetId="1">#REF!</definedName>
    <definedName name="congbengam" localSheetId="2">#REF!</definedName>
    <definedName name="congbengam">#REF!</definedName>
    <definedName name="congbenuoc" localSheetId="1">#REF!</definedName>
    <definedName name="congbenuoc" localSheetId="2">#REF!</definedName>
    <definedName name="congbenuoc">#REF!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HT" localSheetId="1">#REF!</definedName>
    <definedName name="CTHT" localSheetId="2">#REF!</definedName>
    <definedName name="CTHT">#REF!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TY_TNHH_SX_TM__NHÖ_QUYEÀN">#N/A</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hai" localSheetId="1">#REF!</definedName>
    <definedName name="dathai" localSheetId="2">#REF!</definedName>
    <definedName name="dathai">#REF!</definedName>
    <definedName name="datnen" localSheetId="1">#REF!</definedName>
    <definedName name="datnen" localSheetId="2">#REF!</definedName>
    <definedName name="datnen">#REF!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he" localSheetId="1">#REF!</definedName>
    <definedName name="dche" localSheetId="2">#REF!</definedName>
    <definedName name="dche">#REF!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D" localSheetId="1">#REF!</definedName>
    <definedName name="DD" localSheetId="2">#REF!</definedName>
    <definedName name="DD">#REF!</definedName>
    <definedName name="dđ" localSheetId="2" hidden="1">{"'Sheet1'!$L$16"}</definedName>
    <definedName name="dđ" hidden="1">{"'Sheet1'!$L$16"}</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hss3" localSheetId="1">#REF!</definedName>
    <definedName name="dgthss3" localSheetId="2">#REF!</definedName>
    <definedName name="dgthss3">#REF!</definedName>
    <definedName name="DGTV" localSheetId="1">#REF!</definedName>
    <definedName name="DGTV" localSheetId="2">#REF!</definedName>
    <definedName name="DGTV">#REF!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ps" localSheetId="1">#REF!</definedName>
    <definedName name="dps" localSheetId="2">#REF!</definedName>
    <definedName name="dps">#REF!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haihh" localSheetId="1">#REF!</definedName>
    <definedName name="dthaihh" localSheetId="2">#REF!</definedName>
    <definedName name="dthaihh">#REF!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hi" localSheetId="1">#REF!</definedName>
    <definedName name="gchi" localSheetId="2">#REF!</definedName>
    <definedName name="gchi">#REF!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hep">1</definedName>
    <definedName name="GTRI" localSheetId="1">#REF!</definedName>
    <definedName name="GTRI" localSheetId="2">#REF!</definedName>
    <definedName name="GTRI">#REF!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HTHH" localSheetId="1">#REF!</definedName>
    <definedName name="H_THUCHTHH" localSheetId="2">#REF!</definedName>
    <definedName name="H_THUCHTHH">#REF!</definedName>
    <definedName name="H_THUCTT" localSheetId="1">#REF!</definedName>
    <definedName name="H_THUCTT" localSheetId="2">#REF!</definedName>
    <definedName name="H_THUCTT">#REF!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RB" localSheetId="1">#REF!</definedName>
    <definedName name="HFFTRB" localSheetId="2">#REF!</definedName>
    <definedName name="HFFTRB">#REF!</definedName>
    <definedName name="HFFTSF" localSheetId="1">#REF!</definedName>
    <definedName name="HFFTSF" localSheetId="2">#REF!</definedName>
    <definedName name="HFFTSF">#REF!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HH" localSheetId="1">#REF!</definedName>
    <definedName name="HTHH" localSheetId="2">#REF!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rhrt" localSheetId="2" hidden="1">{"'Sheet1'!$L$16"}</definedName>
    <definedName name="htrhrt" hidden="1">{"'Sheet1'!$L$16"}</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ntrai" localSheetId="1">#REF!</definedName>
    <definedName name="lantrai" localSheetId="2">#REF!</definedName>
    <definedName name="lantrai">#REF!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ồn" localSheetId="2" hidden="1">{"'Sheet1'!$L$16"}</definedName>
    <definedName name="lồn" hidden="1">{"'Sheet1'!$L$16"}</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IATHANH" localSheetId="1">#REF!</definedName>
    <definedName name="MATP_GIATHANH" localSheetId="2">#REF!</definedName>
    <definedName name="MATP_GIATHANH">#REF!</definedName>
    <definedName name="MATP_GT" localSheetId="1">#REF!</definedName>
    <definedName name="MATP_GT" localSheetId="2">#REF!</definedName>
    <definedName name="MATP_GT">#REF!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cautnhi0.5" localSheetId="1">#REF!</definedName>
    <definedName name="mccautnhi0.5" localSheetId="2">#REF!</definedName>
    <definedName name="mccautnhi0.5">#REF!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TXL" localSheetId="1">#REF!</definedName>
    <definedName name="MTXL" localSheetId="2">#REF!</definedName>
    <definedName name="MTXL">#REF!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1pint" localSheetId="1">#REF!</definedName>
    <definedName name="n1pint" localSheetId="2">#REF!</definedName>
    <definedName name="n1pint">#REF!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'B1'!cap</definedName>
    <definedName name="NHAÂN_COÂNG" localSheetId="2">'B2'!cap</definedName>
    <definedName name="NHAÂN_COÂNG">[0]!cap</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g" localSheetId="1">#REF!</definedName>
    <definedName name="nng" localSheetId="2">#REF!</definedName>
    <definedName name="nng">#REF!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CPQLDA" localSheetId="1">#REF!</definedName>
    <definedName name="NS_CPQLDA" localSheetId="2">#REF!</definedName>
    <definedName name="NS_CPQLDA">#REF!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'B1'!$A$1:$AM$54</definedName>
    <definedName name="_xlnm.Print_Area">#REF!</definedName>
    <definedName name="_xlnm.Print_Titles" localSheetId="1">'B1'!$5:$8</definedName>
    <definedName name="_xlnm.Print_Titles" localSheetId="2">'B2'!$4:$7</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u" localSheetId="1">#REF!</definedName>
    <definedName name="qu" localSheetId="2">#REF!</definedName>
    <definedName name="qu">#REF!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gãi" localSheetId="1">#REF!</definedName>
    <definedName name="Quảng_Ngãi" localSheetId="2">#REF!</definedName>
    <definedName name="Quảng_Ngãi">#REF!</definedName>
    <definedName name="Quảng_Ninh" localSheetId="1">#REF!</definedName>
    <definedName name="Quảng_Ninh" localSheetId="2">#REF!</definedName>
    <definedName name="Quảng_Ninh">#REF!</definedName>
    <definedName name="Quantities" localSheetId="1">#REF!</definedName>
    <definedName name="Quantities" localSheetId="2">#REF!</definedName>
    <definedName name="Quantities">#REF!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hutu" localSheetId="1">#REF!</definedName>
    <definedName name="Sothutu" localSheetId="2">#REF!</definedName>
    <definedName name="Sothutu">#REF!</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ram" localSheetId="1">#REF!</definedName>
    <definedName name="tbtram" localSheetId="2">#REF!</definedName>
    <definedName name="tbtram">#REF!</definedName>
    <definedName name="TBTT" localSheetId="1">#REF!</definedName>
    <definedName name="TBTT" localSheetId="2">#REF!</definedName>
    <definedName name="TBTT">#REF!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huan" localSheetId="1">#REF!</definedName>
    <definedName name="Tchuan" localSheetId="2">#REF!</definedName>
    <definedName name="Tchuan">#REF!</definedName>
    <definedName name="TCTRU" localSheetId="1">#REF!</definedName>
    <definedName name="TCTRU" localSheetId="2">#REF!</definedName>
    <definedName name="TCTRU">#REF!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goi" localSheetId="1">#REF!</definedName>
    <definedName name="Tengoi" localSheetId="2">#REF!</definedName>
    <definedName name="Tengoi">#REF!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THchon" localSheetId="1">#REF!</definedName>
    <definedName name="THchon" localSheetId="2">#REF!</definedName>
    <definedName name="THchon">#REF!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ừa_Thiên_Huế" localSheetId="1">#REF!</definedName>
    <definedName name="Thừa_Thiên_Huế" localSheetId="2">#REF!</definedName>
    <definedName name="Thừa_Thiên_Huế">#REF!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nmai" localSheetId="1">#REF!</definedName>
    <definedName name="Tonmai" localSheetId="2">#REF!</definedName>
    <definedName name="Tonmai">#REF!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ia" localSheetId="1">#REF!</definedName>
    <definedName name="Tra_gia" localSheetId="2">#REF!</definedName>
    <definedName name="Tra_gia">#REF!</definedName>
    <definedName name="Tra_gtxl_cong" localSheetId="1">#REF!</definedName>
    <definedName name="Tra_gtxl_cong" localSheetId="2">#REF!</definedName>
    <definedName name="Tra_gtxl_cong">#REF!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hi" localSheetId="1">#REF!</definedName>
    <definedName name="tthi" localSheetId="2">#REF!</definedName>
    <definedName name="tthi">#REF!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ronmk" localSheetId="1">#REF!</definedName>
    <definedName name="ttronmk" localSheetId="2">#REF!</definedName>
    <definedName name="ttronmk">#REF!</definedName>
    <definedName name="TTTH2" localSheetId="2" hidden="1">{"'Sheet1'!$L$16"}</definedName>
    <definedName name="TTTH2" hidden="1">{"'Sheet1'!$L$16"}</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u" localSheetId="2" hidden="1">{"'Sheet1'!$L$16"}</definedName>
    <definedName name="u" hidden="1">{"'Sheet1'!$L$16"}</definedName>
    <definedName name="ư" localSheetId="2" hidden="1">{"'Sheet1'!$L$16"}</definedName>
    <definedName name="ư"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ươpkhgbvcxz" localSheetId="2" hidden="1">{"'Sheet1'!$L$16"}</definedName>
    <definedName name="ươpkhgbvcxz" hidden="1">{"'Sheet1'!$L$16"}</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'B1'!ptdg</definedName>
    <definedName name="V_a_b__t_ng_M200____1x2" localSheetId="2">'B2'!ptdg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HT" localSheetId="1">#REF!</definedName>
    <definedName name="VCHT" localSheetId="2">#REF!</definedName>
    <definedName name="VCHT">#REF!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io" localSheetId="1">#REF!</definedName>
    <definedName name="vgio" localSheetId="2">#REF!</definedName>
    <definedName name="vgio">#REF!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hang" localSheetId="1">#REF!</definedName>
    <definedName name="vthang" localSheetId="2">#REF!</definedName>
    <definedName name="vthang">#REF!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h" localSheetId="1">#REF!</definedName>
    <definedName name="vxch" localSheetId="2">#REF!</definedName>
    <definedName name="vxch">#REF!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1pint" localSheetId="1">#REF!</definedName>
    <definedName name="x1pint" localSheetId="2">#REF!</definedName>
    <definedName name="x1pint">#REF!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etuoinhua190" localSheetId="1">#REF!</definedName>
    <definedName name="xetuoinhua190" localSheetId="2">#REF!</definedName>
    <definedName name="xetuoinhua190">#REF!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44525"/>
</workbook>
</file>

<file path=xl/calcChain.xml><?xml version="1.0" encoding="utf-8"?>
<calcChain xmlns="http://schemas.openxmlformats.org/spreadsheetml/2006/main">
  <c r="I34" i="48" l="1"/>
  <c r="I32" i="48"/>
  <c r="J24" i="48"/>
  <c r="I30" i="48" l="1"/>
  <c r="J10" i="42" l="1"/>
  <c r="K10" i="42"/>
  <c r="L10" i="42"/>
  <c r="M10" i="42"/>
  <c r="N10" i="42"/>
  <c r="O10" i="42"/>
  <c r="P10" i="42"/>
  <c r="Q10" i="42"/>
  <c r="R10" i="42"/>
  <c r="S10" i="42"/>
  <c r="T10" i="42"/>
  <c r="U10" i="42"/>
  <c r="V10" i="42"/>
  <c r="W10" i="42"/>
  <c r="X10" i="42"/>
  <c r="Y10" i="42"/>
  <c r="Z10" i="42"/>
  <c r="AB10" i="42"/>
  <c r="AC10" i="42"/>
  <c r="I10" i="42"/>
  <c r="C28" i="48" l="1"/>
  <c r="D28" i="48"/>
  <c r="E28" i="48"/>
  <c r="C30" i="48"/>
  <c r="D30" i="48"/>
  <c r="H33" i="48" l="1"/>
  <c r="AB14" i="42"/>
  <c r="AC14" i="42"/>
  <c r="AD14" i="42"/>
  <c r="AD10" i="42" s="1"/>
  <c r="Z14" i="42"/>
  <c r="AA15" i="42"/>
  <c r="AA13" i="42"/>
  <c r="I31" i="48" l="1"/>
  <c r="AA14" i="42"/>
  <c r="AA10" i="42" s="1"/>
  <c r="F12" i="48"/>
  <c r="E32" i="48"/>
  <c r="E31" i="48" s="1"/>
  <c r="G32" i="48"/>
  <c r="G31" i="48" s="1"/>
  <c r="J32" i="48"/>
  <c r="J31" i="48" s="1"/>
  <c r="D32" i="48"/>
  <c r="D31" i="48" s="1"/>
  <c r="I12" i="42"/>
  <c r="H34" i="48" l="1"/>
  <c r="H32" i="48" s="1"/>
  <c r="C34" i="48"/>
  <c r="C32" i="48"/>
  <c r="K34" i="48" l="1"/>
  <c r="C31" i="48"/>
  <c r="K32" i="48" l="1"/>
  <c r="H31" i="48"/>
  <c r="K31" i="48" s="1"/>
  <c r="D19" i="48" l="1"/>
  <c r="E19" i="48"/>
  <c r="H19" i="48"/>
  <c r="I19" i="48"/>
  <c r="J19" i="48"/>
  <c r="AI46" i="33"/>
  <c r="AJ41" i="33"/>
  <c r="AK41" i="33"/>
  <c r="N42" i="33"/>
  <c r="O42" i="33"/>
  <c r="O41" i="33" s="1"/>
  <c r="AD42" i="33"/>
  <c r="AE42" i="33"/>
  <c r="AE41" i="33" s="1"/>
  <c r="N43" i="33"/>
  <c r="O43" i="33"/>
  <c r="P43" i="33"/>
  <c r="P42" i="33" s="1"/>
  <c r="Q43" i="33"/>
  <c r="Q42" i="33" s="1"/>
  <c r="Q41" i="33" s="1"/>
  <c r="R43" i="33"/>
  <c r="R42" i="33" s="1"/>
  <c r="R41" i="33" s="1"/>
  <c r="S43" i="33"/>
  <c r="S42" i="33" s="1"/>
  <c r="S41" i="33" s="1"/>
  <c r="T43" i="33"/>
  <c r="T42" i="33" s="1"/>
  <c r="U43" i="33"/>
  <c r="U42" i="33" s="1"/>
  <c r="V43" i="33"/>
  <c r="V42" i="33" s="1"/>
  <c r="V41" i="33" s="1"/>
  <c r="W43" i="33"/>
  <c r="W42" i="33" s="1"/>
  <c r="W41" i="33" s="1"/>
  <c r="X43" i="33"/>
  <c r="X42" i="33" s="1"/>
  <c r="Y43" i="33"/>
  <c r="Y42" i="33" s="1"/>
  <c r="Y41" i="33" s="1"/>
  <c r="Z43" i="33"/>
  <c r="Z42" i="33" s="1"/>
  <c r="Z41" i="33" s="1"/>
  <c r="Z9" i="33" s="1"/>
  <c r="AA43" i="33"/>
  <c r="AA42" i="33" s="1"/>
  <c r="AA41" i="33" s="1"/>
  <c r="AB43" i="33"/>
  <c r="AB42" i="33" s="1"/>
  <c r="AC43" i="33"/>
  <c r="AC42" i="33" s="1"/>
  <c r="AD43" i="33"/>
  <c r="AE43" i="33"/>
  <c r="AF43" i="33"/>
  <c r="AF42" i="33" s="1"/>
  <c r="AH43" i="33"/>
  <c r="AH42" i="33" s="1"/>
  <c r="AH41" i="33" s="1"/>
  <c r="AI43" i="33"/>
  <c r="AI42" i="33" s="1"/>
  <c r="AI41" i="33" s="1"/>
  <c r="N46" i="33"/>
  <c r="O46" i="33"/>
  <c r="P46" i="33"/>
  <c r="Q46" i="33"/>
  <c r="R46" i="33"/>
  <c r="S46" i="33"/>
  <c r="T46" i="33"/>
  <c r="U46" i="33"/>
  <c r="V46" i="33"/>
  <c r="W46" i="33"/>
  <c r="X46" i="33"/>
  <c r="Y46" i="33"/>
  <c r="Z46" i="33"/>
  <c r="AA46" i="33"/>
  <c r="AB46" i="33"/>
  <c r="AC46" i="33"/>
  <c r="AD46" i="33"/>
  <c r="AE46" i="33"/>
  <c r="AF46" i="33"/>
  <c r="AH46" i="33"/>
  <c r="N50" i="33"/>
  <c r="O50" i="33"/>
  <c r="P50" i="33"/>
  <c r="Q50" i="33"/>
  <c r="R50" i="33"/>
  <c r="S50" i="33"/>
  <c r="T50" i="33"/>
  <c r="U50" i="33"/>
  <c r="V50" i="33"/>
  <c r="W50" i="33"/>
  <c r="X50" i="33"/>
  <c r="Y50" i="33"/>
  <c r="Z50" i="33"/>
  <c r="AA50" i="33"/>
  <c r="AB50" i="33"/>
  <c r="AC50" i="33"/>
  <c r="AD50" i="33"/>
  <c r="AE50" i="33"/>
  <c r="AF50" i="33"/>
  <c r="AH50" i="33"/>
  <c r="AI50" i="33"/>
  <c r="AG47" i="33"/>
  <c r="M47" i="33" s="1"/>
  <c r="AG48" i="33"/>
  <c r="AG49" i="33"/>
  <c r="M49" i="33" s="1"/>
  <c r="AG51" i="33"/>
  <c r="M51" i="33" s="1"/>
  <c r="AG52" i="33"/>
  <c r="M52" i="33" s="1"/>
  <c r="AG53" i="33"/>
  <c r="M53" i="33" s="1"/>
  <c r="AG54" i="33"/>
  <c r="M54" i="33" s="1"/>
  <c r="M48" i="33"/>
  <c r="AG45" i="33"/>
  <c r="M45" i="33" s="1"/>
  <c r="AG44" i="33"/>
  <c r="M44" i="33" s="1"/>
  <c r="M43" i="33" s="1"/>
  <c r="M42" i="33" s="1"/>
  <c r="G20" i="48" s="1"/>
  <c r="G54" i="33"/>
  <c r="G53" i="33"/>
  <c r="F53" i="33"/>
  <c r="E53" i="33"/>
  <c r="G52" i="33"/>
  <c r="F52" i="33"/>
  <c r="E52" i="33"/>
  <c r="G51" i="33"/>
  <c r="F51" i="33"/>
  <c r="I50" i="33"/>
  <c r="H50" i="33"/>
  <c r="G49" i="33"/>
  <c r="G48" i="33"/>
  <c r="H47" i="33"/>
  <c r="H46" i="33" s="1"/>
  <c r="F47" i="33"/>
  <c r="I46" i="33"/>
  <c r="F46" i="33"/>
  <c r="G45" i="33"/>
  <c r="G44" i="33"/>
  <c r="I43" i="33"/>
  <c r="H43" i="33"/>
  <c r="F43" i="33"/>
  <c r="V10" i="33"/>
  <c r="W10" i="33"/>
  <c r="X10" i="33"/>
  <c r="Y10" i="33"/>
  <c r="Y9" i="33" s="1"/>
  <c r="Z10" i="33"/>
  <c r="AA10" i="33"/>
  <c r="AA9" i="33" s="1"/>
  <c r="AB10" i="33"/>
  <c r="AC10" i="33"/>
  <c r="AD10" i="33"/>
  <c r="AE10" i="33"/>
  <c r="AE9" i="33" s="1"/>
  <c r="AF10" i="33"/>
  <c r="AI10" i="33"/>
  <c r="AI9" i="33" s="1"/>
  <c r="AL10" i="33"/>
  <c r="AL9" i="33" s="1"/>
  <c r="N18" i="33"/>
  <c r="O18" i="33"/>
  <c r="P18" i="33"/>
  <c r="Q18" i="33"/>
  <c r="S18" i="33"/>
  <c r="T18" i="33"/>
  <c r="U18" i="33"/>
  <c r="V18" i="33"/>
  <c r="W18" i="33"/>
  <c r="X18" i="33"/>
  <c r="Y18" i="33"/>
  <c r="Z18" i="33"/>
  <c r="AA18" i="33"/>
  <c r="AB18" i="33"/>
  <c r="AC18" i="33"/>
  <c r="AD18" i="33"/>
  <c r="AE18" i="33"/>
  <c r="AF18" i="33"/>
  <c r="AI18" i="33"/>
  <c r="AK18" i="33"/>
  <c r="AL18" i="33"/>
  <c r="W9" i="33" l="1"/>
  <c r="C20" i="48"/>
  <c r="V9" i="33"/>
  <c r="X9" i="33"/>
  <c r="AC9" i="33"/>
  <c r="F50" i="33"/>
  <c r="M50" i="33"/>
  <c r="G22" i="48" s="1"/>
  <c r="C22" i="48" s="1"/>
  <c r="AF41" i="33"/>
  <c r="AF9" i="33" s="1"/>
  <c r="X41" i="33"/>
  <c r="P41" i="33"/>
  <c r="M46" i="33"/>
  <c r="G21" i="48" s="1"/>
  <c r="C21" i="48" s="1"/>
  <c r="AC41" i="33"/>
  <c r="U41" i="33"/>
  <c r="AB41" i="33"/>
  <c r="AB9" i="33" s="1"/>
  <c r="T41" i="33"/>
  <c r="G43" i="33"/>
  <c r="AD41" i="33"/>
  <c r="AD9" i="33" s="1"/>
  <c r="N41" i="33"/>
  <c r="M41" i="33"/>
  <c r="G47" i="33"/>
  <c r="G46" i="33" s="1"/>
  <c r="G50" i="33"/>
  <c r="AG43" i="33"/>
  <c r="AG42" i="33" s="1"/>
  <c r="AG46" i="33"/>
  <c r="AG50" i="33"/>
  <c r="M18" i="33"/>
  <c r="G19" i="48" l="1"/>
  <c r="G14" i="48" s="1"/>
  <c r="C19" i="48"/>
  <c r="AG41" i="33"/>
  <c r="D25" i="48" l="1"/>
  <c r="D26" i="48"/>
  <c r="C26" i="48" s="1"/>
  <c r="D16" i="48"/>
  <c r="C16" i="48" s="1"/>
  <c r="G24" i="48"/>
  <c r="G13" i="48" s="1"/>
  <c r="H26" i="48"/>
  <c r="H25" i="48"/>
  <c r="I24" i="48"/>
  <c r="K26" i="48" l="1"/>
  <c r="H24" i="48"/>
  <c r="D24" i="48"/>
  <c r="C25" i="48"/>
  <c r="E24" i="48"/>
  <c r="E13" i="48" s="1"/>
  <c r="AK17" i="33"/>
  <c r="K25" i="48" l="1"/>
  <c r="C24" i="48"/>
  <c r="K24" i="48" s="1"/>
  <c r="AK27" i="33"/>
  <c r="AK26" i="33" s="1"/>
  <c r="AK25" i="33" s="1"/>
  <c r="AK24" i="33" s="1"/>
  <c r="AK21" i="33"/>
  <c r="AK20" i="33" s="1"/>
  <c r="AK15" i="33"/>
  <c r="AK14" i="33" s="1"/>
  <c r="AJ16" i="33"/>
  <c r="AJ17" i="33"/>
  <c r="AJ38" i="33"/>
  <c r="AJ37" i="33" s="1"/>
  <c r="AJ36" i="33" s="1"/>
  <c r="AJ35" i="33"/>
  <c r="AJ34" i="33"/>
  <c r="AJ33" i="33"/>
  <c r="AJ30" i="33"/>
  <c r="AJ29" i="33"/>
  <c r="AJ23" i="33"/>
  <c r="AJ22" i="33"/>
  <c r="AJ19" i="33"/>
  <c r="AJ18" i="33" s="1"/>
  <c r="AG40" i="33"/>
  <c r="AG39" i="33"/>
  <c r="AG35" i="33"/>
  <c r="AG33" i="33"/>
  <c r="AG30" i="33"/>
  <c r="AG29" i="33"/>
  <c r="AG23" i="33"/>
  <c r="AG22" i="33"/>
  <c r="AG16" i="33"/>
  <c r="AJ27" i="33" l="1"/>
  <c r="AJ26" i="33" s="1"/>
  <c r="AJ25" i="33" s="1"/>
  <c r="AJ24" i="33" s="1"/>
  <c r="AG38" i="33"/>
  <c r="AG37" i="33" s="1"/>
  <c r="AG36" i="33" s="1"/>
  <c r="AJ15" i="33"/>
  <c r="AJ13" i="33" s="1"/>
  <c r="AG21" i="33"/>
  <c r="AG20" i="33" s="1"/>
  <c r="AJ32" i="33"/>
  <c r="AJ31" i="33" s="1"/>
  <c r="AG27" i="33"/>
  <c r="AG26" i="33" s="1"/>
  <c r="AG25" i="33" s="1"/>
  <c r="AG24" i="33" s="1"/>
  <c r="AJ21" i="33"/>
  <c r="AJ20" i="33" s="1"/>
  <c r="AK13" i="33"/>
  <c r="AK12" i="33" s="1"/>
  <c r="AK11" i="33" s="1"/>
  <c r="H18" i="48"/>
  <c r="D17" i="48"/>
  <c r="C17" i="48" s="1"/>
  <c r="J28" i="48"/>
  <c r="J27" i="48" s="1"/>
  <c r="G28" i="48"/>
  <c r="G27" i="48" s="1"/>
  <c r="G12" i="48" s="1"/>
  <c r="E27" i="48"/>
  <c r="E12" i="48" s="1"/>
  <c r="D18" i="48"/>
  <c r="C18" i="48" s="1"/>
  <c r="H17" i="48"/>
  <c r="I15" i="48"/>
  <c r="I14" i="48" s="1"/>
  <c r="E15" i="48"/>
  <c r="E14" i="48" s="1"/>
  <c r="I13" i="48" l="1"/>
  <c r="AJ14" i="33"/>
  <c r="AK10" i="33"/>
  <c r="AK9" i="33" s="1"/>
  <c r="AJ12" i="33"/>
  <c r="AJ11" i="33" s="1"/>
  <c r="D15" i="48"/>
  <c r="D14" i="48" s="1"/>
  <c r="M38" i="33"/>
  <c r="M37" i="33" s="1"/>
  <c r="N38" i="33"/>
  <c r="D13" i="48" l="1"/>
  <c r="AJ10" i="33"/>
  <c r="AJ9" i="33" s="1"/>
  <c r="J16" i="48" s="1"/>
  <c r="H16" i="48" s="1"/>
  <c r="H15" i="48" s="1"/>
  <c r="D27" i="48"/>
  <c r="D12" i="48" s="1"/>
  <c r="C15" i="48"/>
  <c r="C14" i="48" s="1"/>
  <c r="C13" i="48" s="1"/>
  <c r="J12" i="42"/>
  <c r="J11" i="42" s="1"/>
  <c r="K12" i="42"/>
  <c r="K11" i="42" s="1"/>
  <c r="L12" i="42"/>
  <c r="L11" i="42" s="1"/>
  <c r="M12" i="42"/>
  <c r="M11" i="42" s="1"/>
  <c r="N12" i="42"/>
  <c r="N11" i="42" s="1"/>
  <c r="O12" i="42"/>
  <c r="O11" i="42" s="1"/>
  <c r="P12" i="42"/>
  <c r="P11" i="42" s="1"/>
  <c r="Q12" i="42"/>
  <c r="Q11" i="42" s="1"/>
  <c r="R12" i="42"/>
  <c r="R11" i="42" s="1"/>
  <c r="S12" i="42"/>
  <c r="S11" i="42" s="1"/>
  <c r="T12" i="42"/>
  <c r="T11" i="42" s="1"/>
  <c r="U12" i="42"/>
  <c r="U11" i="42" s="1"/>
  <c r="V12" i="42"/>
  <c r="V11" i="42" s="1"/>
  <c r="W12" i="42"/>
  <c r="W11" i="42" s="1"/>
  <c r="X12" i="42"/>
  <c r="X11" i="42" s="1"/>
  <c r="Y12" i="42"/>
  <c r="Y11" i="42" s="1"/>
  <c r="Z12" i="42"/>
  <c r="Z11" i="42" s="1"/>
  <c r="AA12" i="42"/>
  <c r="AA11" i="42" s="1"/>
  <c r="AB12" i="42"/>
  <c r="AB11" i="42" s="1"/>
  <c r="AC12" i="42"/>
  <c r="AC11" i="42" s="1"/>
  <c r="I11" i="42"/>
  <c r="H30" i="48" l="1"/>
  <c r="H28" i="48" s="1"/>
  <c r="H14" i="48"/>
  <c r="K14" i="48" s="1"/>
  <c r="K15" i="48"/>
  <c r="J15" i="48"/>
  <c r="K16" i="48"/>
  <c r="C27" i="48"/>
  <c r="C12" i="48" s="1"/>
  <c r="AH38" i="33"/>
  <c r="AH37" i="33" s="1"/>
  <c r="AH36" i="33" s="1"/>
  <c r="AH34" i="33"/>
  <c r="AH27" i="33"/>
  <c r="AH26" i="33" s="1"/>
  <c r="AH25" i="33" s="1"/>
  <c r="AH24" i="33" s="1"/>
  <c r="AH21" i="33"/>
  <c r="AH20" i="33" s="1"/>
  <c r="AH19" i="33"/>
  <c r="AH17" i="33"/>
  <c r="AM9" i="33"/>
  <c r="I28" i="48" l="1"/>
  <c r="I27" i="48" s="1"/>
  <c r="I12" i="48" s="1"/>
  <c r="H27" i="48"/>
  <c r="H13" i="48"/>
  <c r="J14" i="48"/>
  <c r="J13" i="48" s="1"/>
  <c r="J12" i="48" s="1"/>
  <c r="AH15" i="33"/>
  <c r="AH13" i="33" s="1"/>
  <c r="AG17" i="33"/>
  <c r="AG15" i="33" s="1"/>
  <c r="AH32" i="33"/>
  <c r="AH31" i="33" s="1"/>
  <c r="AG34" i="33"/>
  <c r="AG32" i="33" s="1"/>
  <c r="AG31" i="33" s="1"/>
  <c r="AH18" i="33"/>
  <c r="AG19" i="33"/>
  <c r="AG18" i="33" s="1"/>
  <c r="AH14" i="33"/>
  <c r="S38" i="33"/>
  <c r="S37" i="33" s="1"/>
  <c r="S36" i="33" s="1"/>
  <c r="R38" i="33"/>
  <c r="R37" i="33" s="1"/>
  <c r="R36" i="33" s="1"/>
  <c r="Q38" i="33"/>
  <c r="Q37" i="33" s="1"/>
  <c r="Q36" i="33" s="1"/>
  <c r="P38" i="33"/>
  <c r="P37" i="33" s="1"/>
  <c r="P36" i="33" s="1"/>
  <c r="R34" i="33"/>
  <c r="R32" i="33" s="1"/>
  <c r="R31" i="33" s="1"/>
  <c r="S32" i="33"/>
  <c r="S31" i="33" s="1"/>
  <c r="Q32" i="33"/>
  <c r="Q31" i="33" s="1"/>
  <c r="P32" i="33"/>
  <c r="P31" i="33" s="1"/>
  <c r="S27" i="33"/>
  <c r="S26" i="33" s="1"/>
  <c r="S25" i="33" s="1"/>
  <c r="S24" i="33" s="1"/>
  <c r="R27" i="33"/>
  <c r="R26" i="33" s="1"/>
  <c r="R25" i="33" s="1"/>
  <c r="R24" i="33" s="1"/>
  <c r="Q27" i="33"/>
  <c r="Q26" i="33" s="1"/>
  <c r="Q25" i="33" s="1"/>
  <c r="Q24" i="33" s="1"/>
  <c r="P27" i="33"/>
  <c r="P26" i="33" s="1"/>
  <c r="P25" i="33" s="1"/>
  <c r="P24" i="33" s="1"/>
  <c r="R23" i="33"/>
  <c r="R21" i="33" s="1"/>
  <c r="R20" i="33" s="1"/>
  <c r="S21" i="33"/>
  <c r="S20" i="33" s="1"/>
  <c r="Q21" i="33"/>
  <c r="Q20" i="33" s="1"/>
  <c r="P21" i="33"/>
  <c r="P20" i="33" s="1"/>
  <c r="R19" i="33"/>
  <c r="R18" i="33" s="1"/>
  <c r="R17" i="33"/>
  <c r="R15" i="33" s="1"/>
  <c r="R14" i="33" s="1"/>
  <c r="S15" i="33"/>
  <c r="S13" i="33" s="1"/>
  <c r="S12" i="33" s="1"/>
  <c r="Q15" i="33"/>
  <c r="Q14" i="33" s="1"/>
  <c r="P15" i="33"/>
  <c r="P13" i="33" s="1"/>
  <c r="U38" i="33"/>
  <c r="U37" i="33" s="1"/>
  <c r="U36" i="33" s="1"/>
  <c r="T38" i="33"/>
  <c r="T37" i="33" s="1"/>
  <c r="T36" i="33" s="1"/>
  <c r="O38" i="33"/>
  <c r="O37" i="33" s="1"/>
  <c r="O36" i="33" s="1"/>
  <c r="N37" i="33"/>
  <c r="N36" i="33" s="1"/>
  <c r="M36" i="33"/>
  <c r="U32" i="33"/>
  <c r="U31" i="33" s="1"/>
  <c r="T32" i="33"/>
  <c r="T31" i="33" s="1"/>
  <c r="O32" i="33"/>
  <c r="O31" i="33" s="1"/>
  <c r="N32" i="33"/>
  <c r="N31" i="33" s="1"/>
  <c r="M32" i="33"/>
  <c r="M31" i="33" s="1"/>
  <c r="U27" i="33"/>
  <c r="U26" i="33" s="1"/>
  <c r="U25" i="33" s="1"/>
  <c r="U24" i="33" s="1"/>
  <c r="T27" i="33"/>
  <c r="T26" i="33" s="1"/>
  <c r="T25" i="33" s="1"/>
  <c r="T24" i="33" s="1"/>
  <c r="N27" i="33"/>
  <c r="N26" i="33" s="1"/>
  <c r="N25" i="33" s="1"/>
  <c r="N24" i="33" s="1"/>
  <c r="M27" i="33"/>
  <c r="M26" i="33" s="1"/>
  <c r="M25" i="33" s="1"/>
  <c r="M24" i="33" s="1"/>
  <c r="U21" i="33"/>
  <c r="U20" i="33" s="1"/>
  <c r="T21" i="33"/>
  <c r="T20" i="33" s="1"/>
  <c r="N21" i="33"/>
  <c r="N20" i="33" s="1"/>
  <c r="M21" i="33"/>
  <c r="M20" i="33" s="1"/>
  <c r="U15" i="33"/>
  <c r="U14" i="33" s="1"/>
  <c r="T15" i="33"/>
  <c r="T13" i="33" s="1"/>
  <c r="N15" i="33"/>
  <c r="N14" i="33" s="1"/>
  <c r="M15" i="33"/>
  <c r="M13" i="33" s="1"/>
  <c r="M12" i="33" s="1"/>
  <c r="H12" i="48" l="1"/>
  <c r="K12" i="48" s="1"/>
  <c r="K28" i="48"/>
  <c r="K30" i="48"/>
  <c r="K13" i="48"/>
  <c r="K27" i="48"/>
  <c r="P14" i="33"/>
  <c r="M14" i="33"/>
  <c r="N13" i="33"/>
  <c r="AG13" i="33"/>
  <c r="AG12" i="33" s="1"/>
  <c r="AG11" i="33" s="1"/>
  <c r="AG14" i="33"/>
  <c r="AH12" i="33"/>
  <c r="AH11" i="33" s="1"/>
  <c r="T12" i="33"/>
  <c r="T11" i="33" s="1"/>
  <c r="P12" i="33"/>
  <c r="P11" i="33" s="1"/>
  <c r="S14" i="33"/>
  <c r="N12" i="33"/>
  <c r="N11" i="33" s="1"/>
  <c r="U13" i="33"/>
  <c r="U12" i="33" s="1"/>
  <c r="U11" i="33" s="1"/>
  <c r="Q13" i="33"/>
  <c r="Q12" i="33" s="1"/>
  <c r="Q11" i="33" s="1"/>
  <c r="M11" i="33"/>
  <c r="T14" i="33"/>
  <c r="R13" i="33"/>
  <c r="R12" i="33" s="1"/>
  <c r="R11" i="33" s="1"/>
  <c r="O15" i="33"/>
  <c r="O13" i="33" s="1"/>
  <c r="O12" i="33" s="1"/>
  <c r="O11" i="33" s="1"/>
  <c r="S11" i="33"/>
  <c r="R10" i="33" l="1"/>
  <c r="R9" i="33" s="1"/>
  <c r="T10" i="33"/>
  <c r="T9" i="33" s="1"/>
  <c r="M10" i="33"/>
  <c r="M9" i="33" s="1"/>
  <c r="AH10" i="33"/>
  <c r="AH9" i="33" s="1"/>
  <c r="O10" i="33"/>
  <c r="O9" i="33" s="1"/>
  <c r="Q10" i="33"/>
  <c r="Q9" i="33" s="1"/>
  <c r="P10" i="33"/>
  <c r="P9" i="33" s="1"/>
  <c r="U10" i="33"/>
  <c r="U9" i="33" s="1"/>
  <c r="AG10" i="33"/>
  <c r="AG9" i="33" s="1"/>
  <c r="N10" i="33"/>
  <c r="N9" i="33" s="1"/>
  <c r="S10" i="33"/>
  <c r="S9" i="33" s="1"/>
  <c r="O14" i="33"/>
  <c r="AN9" i="33" l="1"/>
</calcChain>
</file>

<file path=xl/sharedStrings.xml><?xml version="1.0" encoding="utf-8"?>
<sst xmlns="http://schemas.openxmlformats.org/spreadsheetml/2006/main" count="862" uniqueCount="609">
  <si>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</si>
  <si>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</si>
  <si>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</si>
  <si>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</si>
  <si>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</si>
  <si>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</si>
  <si>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</si>
  <si>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</si>
  <si>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</si>
  <si>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</si>
  <si>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</si>
  <si>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</si>
  <si>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</si>
  <si>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</si>
  <si>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</si>
  <si>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</si>
  <si>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</si>
  <si>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</si>
  <si>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</si>
  <si>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</si>
  <si>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</si>
  <si>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</si>
  <si>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</si>
  <si>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</si>
  <si>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</si>
  <si>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</si>
  <si>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</si>
  <si>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</si>
  <si>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</si>
  <si>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</si>
  <si>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</si>
  <si>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</si>
  <si>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</si>
  <si>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</si>
  <si>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</si>
  <si>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</si>
  <si>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</si>
  <si>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</si>
  <si>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</si>
  <si>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</si>
  <si>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</si>
  <si>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</si>
  <si>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</si>
  <si>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</si>
  <si>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</si>
  <si>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</si>
  <si>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</si>
  <si>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</si>
  <si>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</si>
  <si>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</si>
  <si>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</si>
  <si>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</si>
  <si>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</si>
  <si>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</si>
  <si>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</si>
  <si>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</si>
  <si>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</si>
  <si>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</si>
  <si>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</si>
  <si>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</si>
  <si>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</si>
  <si>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</si>
  <si>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</si>
  <si>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</si>
  <si>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</si>
  <si>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</si>
  <si>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</si>
  <si>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</si>
  <si>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</si>
  <si>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</si>
  <si>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</si>
  <si>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</si>
  <si>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</si>
  <si>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</si>
  <si>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</si>
  <si>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</si>
  <si>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</si>
  <si>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</si>
  <si>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</si>
  <si>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</si>
  <si>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</si>
  <si>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</si>
  <si>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</si>
  <si>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</si>
  <si>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</si>
  <si>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</si>
  <si>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</si>
  <si>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</si>
  <si>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</si>
  <si>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</si>
  <si>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</si>
  <si>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</si>
  <si>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</si>
  <si>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</si>
  <si>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</si>
  <si>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</si>
  <si>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</si>
  <si>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</si>
  <si>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</si>
  <si>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</si>
  <si>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</si>
  <si>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</si>
  <si>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</si>
  <si>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</si>
  <si>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</si>
  <si>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</si>
  <si>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</si>
  <si>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</si>
  <si>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</si>
  <si>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</si>
  <si>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</si>
  <si>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</si>
  <si>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</si>
  <si>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</si>
  <si>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</si>
  <si>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</si>
  <si>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</si>
  <si>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</si>
  <si>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</si>
  <si>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</si>
  <si>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</si>
  <si>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</si>
  <si>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</si>
  <si>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</si>
  <si>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</si>
  <si>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</si>
  <si>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</si>
  <si>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</si>
  <si>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</si>
  <si>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</si>
  <si>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</si>
  <si>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</si>
  <si>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</si>
  <si>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</si>
  <si>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</si>
  <si>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</si>
  <si>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</si>
  <si>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</si>
  <si>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</si>
  <si>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</si>
  <si>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</si>
  <si>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</si>
  <si>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</si>
  <si>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</si>
  <si>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</si>
  <si>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</si>
  <si>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</si>
  <si>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</si>
  <si>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</si>
  <si>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</si>
  <si>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</si>
  <si>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</si>
  <si>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</si>
  <si>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</si>
  <si>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</si>
  <si>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</si>
  <si>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</si>
  <si>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</si>
  <si>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</si>
  <si>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</si>
  <si>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</si>
  <si>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</si>
  <si>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</si>
  <si>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</si>
  <si>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</si>
  <si>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</si>
  <si>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</si>
  <si>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</si>
  <si>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</si>
  <si>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</si>
  <si>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</si>
  <si>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</si>
  <si>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</si>
  <si>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</si>
  <si>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</si>
  <si>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</si>
  <si>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</si>
  <si>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</si>
  <si>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</si>
  <si>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</si>
  <si>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</si>
  <si>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</si>
  <si>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</si>
  <si>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</si>
  <si>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</si>
  <si>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</si>
  <si>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</si>
  <si>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</si>
  <si>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</si>
  <si>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</si>
  <si>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</si>
  <si>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</si>
  <si>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</si>
  <si>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</si>
  <si>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</si>
  <si>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</si>
  <si>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</si>
  <si>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</si>
  <si>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</si>
  <si>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</si>
  <si>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</si>
  <si>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</si>
  <si>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</si>
  <si>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</si>
  <si>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</si>
  <si>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</si>
  <si>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</si>
  <si>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</si>
  <si>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</si>
  <si>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</si>
  <si>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</si>
  <si>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</si>
  <si>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</si>
  <si>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</si>
  <si>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</si>
  <si>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</si>
  <si>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</si>
  <si>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</si>
  <si>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</si>
  <si>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</si>
  <si>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</si>
  <si>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</si>
  <si>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</si>
  <si>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</si>
  <si>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</si>
  <si>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</si>
  <si>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</si>
  <si>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</si>
  <si>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</si>
  <si>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</si>
  <si>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</si>
  <si>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</si>
  <si>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</si>
  <si>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</si>
  <si>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</si>
  <si>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</si>
  <si>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</si>
  <si>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</si>
  <si>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</si>
  <si>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</si>
  <si>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</si>
  <si>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</si>
  <si>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</si>
  <si>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</si>
  <si>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</si>
  <si>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</si>
  <si>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</si>
  <si>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</si>
  <si>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</si>
  <si>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</si>
  <si>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</si>
  <si>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</si>
  <si>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</si>
  <si>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</si>
  <si>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</si>
  <si>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</si>
  <si>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</si>
  <si>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</si>
  <si>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</si>
  <si>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</si>
  <si>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</si>
  <si>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</si>
  <si>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</si>
  <si>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</si>
  <si>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</si>
  <si>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</si>
  <si>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</si>
  <si>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</si>
  <si>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</si>
  <si>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</si>
  <si>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</si>
  <si>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</si>
  <si>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</si>
  <si>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</si>
  <si>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</si>
  <si>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</si>
  <si>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</si>
  <si>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</si>
  <si>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</si>
  <si>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</si>
  <si>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</si>
  <si>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</si>
  <si>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</si>
  <si>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</si>
  <si>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</si>
  <si>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</si>
  <si>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</si>
  <si>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</si>
  <si>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</si>
  <si>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</si>
  <si>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</si>
  <si>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</si>
  <si>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</si>
  <si>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</si>
  <si>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</si>
  <si>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</si>
  <si>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</si>
  <si>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</si>
  <si>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</si>
  <si>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</si>
  <si>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</si>
  <si>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</si>
  <si>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</si>
  <si>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</si>
  <si>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</si>
  <si>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</si>
  <si>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</si>
  <si>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</si>
  <si>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</si>
  <si>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</si>
  <si>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</si>
  <si>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</si>
  <si>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</si>
  <si>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</si>
  <si>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</si>
  <si>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</si>
  <si>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</si>
  <si>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</si>
  <si>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</si>
  <si>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</si>
  <si>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</si>
  <si>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</si>
  <si>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</si>
  <si>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</si>
  <si>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</si>
  <si>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</si>
  <si>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</si>
  <si>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</si>
  <si>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</si>
  <si>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</si>
  <si>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</si>
  <si>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</si>
  <si>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</si>
  <si>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</si>
  <si>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</si>
  <si>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</si>
  <si>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</si>
  <si>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</si>
  <si>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</si>
  <si>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</si>
  <si>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</si>
  <si>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</si>
  <si>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</si>
  <si>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</si>
  <si>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</si>
  <si>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</si>
  <si>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</si>
  <si>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</si>
  <si>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</si>
  <si>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</si>
  <si>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</si>
  <si>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</si>
  <si>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</si>
  <si>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</si>
  <si>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</si>
  <si>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</si>
  <si>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</si>
  <si>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</si>
  <si>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</si>
  <si>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</si>
  <si>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</si>
  <si>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</si>
  <si>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</si>
  <si>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</si>
  <si>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</si>
  <si>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</si>
  <si>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</si>
  <si>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</si>
  <si>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</si>
  <si>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</si>
  <si>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</si>
  <si>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</si>
  <si>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</si>
  <si>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</si>
  <si>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</si>
  <si>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</si>
  <si>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</si>
  <si>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</si>
  <si>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</si>
  <si>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</si>
  <si>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</si>
  <si>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</si>
  <si>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</si>
  <si>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</si>
  <si>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</si>
  <si>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</si>
  <si>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</si>
  <si>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</si>
  <si>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</si>
  <si>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</si>
  <si>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</si>
  <si>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</si>
  <si>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</si>
  <si>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</si>
  <si>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</si>
  <si>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</si>
  <si>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</si>
  <si>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</si>
  <si>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</si>
  <si>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</si>
  <si>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</si>
  <si>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</si>
  <si>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</si>
  <si>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</si>
  <si>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</si>
  <si>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</si>
  <si>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</si>
  <si>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</si>
  <si>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</si>
  <si>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</si>
  <si>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</si>
  <si>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</si>
  <si>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</si>
  <si>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</si>
  <si>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</si>
  <si>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</si>
  <si>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</si>
  <si>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</si>
  <si>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</si>
  <si>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</si>
  <si>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</si>
  <si>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</si>
  <si>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</si>
  <si>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</si>
  <si>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</si>
  <si>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</si>
  <si>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</si>
  <si>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</si>
  <si>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</si>
  <si>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</si>
  <si>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</si>
  <si>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</si>
  <si>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</si>
  <si>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</si>
  <si>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</si>
  <si>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</si>
  <si>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</si>
  <si>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</si>
  <si>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</si>
  <si>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</si>
  <si>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</si>
  <si>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</si>
  <si>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</si>
  <si>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</si>
  <si>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</si>
  <si>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</si>
  <si>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</si>
  <si>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</si>
  <si>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</si>
  <si>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</si>
  <si>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</si>
  <si>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</si>
  <si>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</si>
  <si>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</si>
  <si>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</si>
  <si>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</si>
  <si>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</si>
  <si>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</si>
  <si>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</si>
  <si>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</si>
  <si>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</si>
  <si>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</si>
  <si>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</si>
  <si>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</si>
  <si>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</si>
  <si>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</si>
  <si>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</si>
  <si>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</si>
  <si>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</si>
  <si>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</si>
  <si>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</si>
  <si>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</si>
  <si>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</si>
  <si>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</si>
  <si>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</si>
  <si>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</si>
  <si>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</si>
  <si>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</si>
  <si>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</si>
  <si>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</si>
  <si>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</si>
  <si>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</si>
  <si>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</si>
  <si>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</si>
  <si>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</si>
  <si>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</si>
  <si>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</si>
  <si>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</si>
  <si>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</si>
  <si>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</si>
  <si>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</si>
  <si>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</si>
  <si>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</si>
  <si>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</si>
  <si>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</si>
  <si>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</si>
  <si>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</si>
  <si>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</si>
  <si>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</si>
  <si>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</si>
  <si>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</si>
  <si>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</si>
  <si>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</si>
  <si>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</si>
  <si>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</si>
  <si>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</si>
  <si>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</si>
  <si>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</si>
  <si>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</si>
  <si>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</si>
  <si>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</si>
  <si>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</si>
  <si>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</si>
  <si>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</si>
  <si>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</si>
  <si>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</si>
  <si>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</si>
  <si>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</si>
  <si>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</si>
  <si>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</si>
  <si>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</si>
  <si>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</si>
  <si>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</si>
  <si>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</si>
  <si>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</si>
  <si>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</si>
  <si>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</si>
  <si>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</si>
  <si>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</si>
  <si>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</si>
  <si>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</si>
  <si>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</si>
  <si>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</si>
  <si>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</si>
  <si>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</si>
  <si>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</si>
  <si>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</si>
  <si>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</si>
  <si>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</si>
  <si>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</si>
  <si>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</si>
  <si>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</si>
  <si>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</si>
  <si>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</si>
  <si>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</si>
  <si>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</si>
  <si>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</si>
  <si>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</si>
  <si>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</si>
  <si>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</si>
  <si>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</si>
  <si>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</si>
  <si>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</si>
  <si>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</si>
  <si>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</si>
  <si>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</si>
  <si>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</si>
  <si>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</si>
  <si>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</si>
  <si>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</si>
  <si>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</si>
  <si>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</si>
  <si>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</si>
  <si>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</si>
  <si>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</si>
  <si>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</si>
  <si>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</si>
  <si>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</si>
  <si>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</si>
  <si>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</si>
  <si>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</si>
  <si>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</si>
  <si>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</si>
  <si>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</si>
  <si>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</si>
  <si>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</si>
  <si>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</si>
  <si>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</si>
  <si>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</si>
  <si>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</si>
  <si>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</si>
  <si>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</si>
  <si>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</si>
  <si>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</si>
  <si>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</si>
  <si>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</si>
  <si>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</si>
  <si>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</si>
  <si>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</si>
  <si>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</si>
  <si>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</si>
  <si>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</si>
  <si>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</si>
  <si>
    <t>PHÒNG TÀI CHÍNH - KẾ HOẠCH HUYỆN</t>
  </si>
  <si>
    <t>Kế hoạch năm 2022 kéo dài 2023</t>
  </si>
  <si>
    <t>Phụ lục 01</t>
  </si>
  <si>
    <t>Dự án chuyển nguồn năm 2022 sang năm 2023</t>
  </si>
  <si>
    <t xml:space="preserve"> - </t>
  </si>
  <si>
    <t xml:space="preserve"> -   </t>
  </si>
  <si>
    <t>Đầu tư cơ sở hạ tầng các xã vùng ATK tỉnh Kon Tum, Tiểu dự án 1</t>
  </si>
  <si>
    <t>Vốn năm 2022 chuyển sang</t>
  </si>
  <si>
    <t>12</t>
  </si>
  <si>
    <t>Ngân sách trung ương</t>
  </si>
  <si>
    <t>Ngành/lĩnh vực giao thông</t>
  </si>
  <si>
    <t>(Kèm theo Báo cáo số         /BC-PTC ngày       /07/2023 của Phòng Tài chính - kế hoạch huyện)</t>
  </si>
  <si>
    <t>Thực hiện giải ngân đến ngày 19/7/2023</t>
  </si>
  <si>
    <t>BIỂU TỔNG HỢP TÌNH HÌNH THỰC HIỆN KẾ HOẠCH VỐN ĐẦU TƯ THÁNG 7 NĂM 2023</t>
  </si>
  <si>
    <t>Thực hiện giải ngân KH 2023  đến ngày 20/7/2023</t>
  </si>
  <si>
    <t>Thực hiện giải ngân đến ngày 20/7/2023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</si>
</sst>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_-;\-* #,##0.00_-;_-* &quot;-&quot;??_-;_-@_-"/>
    <numFmt numFmtId="167" formatCode="_-* #,##0\ _₫_-;\-* #,##0\ _₫_-;_-* &quot;-&quot;\ _₫_-;_-@_-"/>
    <numFmt numFmtId="168" formatCode="_-* #,##0.00\ _₫_-;\-* #,##0.00\ _₫_-;_-* &quot;-&quot;??\ _₫_-;_-@_-"/>
    <numFmt numFmtId="169" formatCode="_-* #,##0\ &quot;þ&quot;_-;\-* #,##0\ &quot;þ&quot;_-;_-* &quot;-&quot;\ &quot;þ&quot;_-;_-@_-"/>
    <numFmt numFmtId="170" formatCode="_-* #,##0.00\ _þ_-;\-* #,##0.00\ _þ_-;_-* &quot;-&quot;??\ _þ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quot;_-;\-* #,##0\ &quot;€&quot;_-;_-* &quot;-&quot;\ &quot;€&quot;_-;_-@_-"/>
    <numFmt numFmtId="183" formatCode="_-* #,##0\ &quot;$&quot;_-;\-* #,##0\ &quot;$&quot;_-;_-* &quot;-&quot;\ &quot;$&quot;_-;_-@_-"/>
    <numFmt numFmtId="184" formatCode="_ * #,##0_)&quot;$&quot;_ ;_ * \(#,##0\)&quot;$&quot;_ ;_ * &quot;-&quot;_)&quot;$&quot;_ ;_ @_ "/>
    <numFmt numFmtId="185" formatCode="_-&quot;€&quot;* #,##0_-;\-&quot;€&quot;* #,##0_-;_-&quot;€&quot;* &quot;-&quot;_-;_-@_-"/>
    <numFmt numFmtId="186" formatCode="_-* #,##0.00\ _F_-;\-* #,##0.00\ _F_-;_-* &quot;-&quot;??\ _F_-;_-@_-"/>
    <numFmt numFmtId="187" formatCode="_-* #,##0.00\ _€_-;\-* #,##0.00\ _€_-;_-* &quot;-&quot;??\ _€_-;_-@_-"/>
    <numFmt numFmtId="188" formatCode="_ * #,##0.00_ ;_ * \-#,##0.00_ ;_ * &quot;-&quot;??_ ;_ @_ "/>
    <numFmt numFmtId="189" formatCode="_-* #,##0.00\ _V_N_D_-;\-* #,##0.00\ _V_N_D_-;_-* &quot;-&quot;??\ _V_N_D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_(* #,##0.000_);_(* \(#,##0.000\);_(* &quot;-&quot;??_);_(@_)"/>
    <numFmt numFmtId="365" formatCode="#,##0.000"/>
    <numFmt numFmtId="366" formatCode="_(* ###,0&quot;.&quot;00_);_(* \(###,0&quot;.&quot;00\);_(* &quot;-&quot;??_);_(@_)"/>
  </numFmts>
  <fonts count="370">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4"/>
      <color theme="1"/>
      <name val="Times New Roman"/>
      <family val="1"/>
    </font>
    <font>
      <sz val="14"/>
      <color theme="1"/>
      <name val="Times New Roman"/>
      <family val="1"/>
    </font>
    <font>
      <sz val="12"/>
      <color rgb="FFFF0000"/>
      <name val="Times New Roman"/>
      <family val="1"/>
    </font>
    <font>
      <sz val="10"/>
      <color rgb="FFFF0000"/>
      <name val="Times New Roman"/>
      <family val="1"/>
    </font>
    <font>
      <b/>
      <sz val="12"/>
      <color theme="1"/>
      <name val="Times New Roman"/>
      <family val="1"/>
    </font>
    <font>
      <sz val="10"/>
      <color theme="1"/>
      <name val="Times New Roman"/>
      <family val="1"/>
    </font>
    <font>
      <i/>
      <sz val="11"/>
      <name val="Times New Roman"/>
      <family val="1"/>
    </font>
    <font>
      <sz val="11"/>
      <color theme="1"/>
      <name val="Times New Roman"/>
      <family val="1"/>
    </font>
    <font>
      <b/>
      <sz val="14"/>
      <color rgb="FF0000CC"/>
      <name val="Times New Roman"/>
      <family val="1"/>
    </font>
    <font>
      <b/>
      <i/>
      <sz val="11"/>
      <name val="Times New Roman"/>
      <family val="1"/>
    </font>
    <font>
      <i/>
      <sz val="11"/>
      <color theme="1"/>
      <name val="Times New Roman"/>
      <family val="1"/>
    </font>
    <font>
      <b/>
      <sz val="10"/>
      <name val="Times New Roman"/>
      <family val="1"/>
    </font>
    <font>
      <b/>
      <sz val="10"/>
      <color theme="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
      <b/>
      <sz val="11"/>
      <name val="Arial arrow"/>
    </font>
    <font>
      <b/>
      <sz val="11"/>
      <color theme="1"/>
      <name val="Times New Roman"/>
      <family val="1"/>
    </font>
    <font>
      <b/>
      <sz val="12"/>
      <color rgb="FFFF0000"/>
      <name val="Times New Roman"/>
      <family val="1"/>
    </font>
    <font>
      <b/>
      <i/>
      <sz val="14"/>
      <name val="Times New Roman"/>
      <family val="1"/>
    </font>
    <font>
      <b/>
      <i/>
      <sz val="14"/>
      <color theme="1"/>
      <name val="Times New Roman"/>
      <family val="1"/>
    </font>
    <font>
      <b/>
      <i/>
      <sz val="12"/>
      <color rgb="FFFF0000"/>
      <name val="Times New Roman"/>
      <family val="1"/>
    </font>
    <font>
      <b/>
      <i/>
      <sz val="12"/>
      <name val="Times New Roman"/>
      <family val="1"/>
    </font>
    <font>
      <b/>
      <i/>
      <sz val="11"/>
      <color theme="1"/>
      <name val="Times New Roman"/>
      <family val="1"/>
    </font>
    <font>
      <b/>
      <u/>
      <sz val="12"/>
      <color theme="1"/>
      <name val="Times New Roman"/>
      <family val="1"/>
    </font>
    <font>
      <sz val="10"/>
      <name val="Arial"/>
      <family val="2"/>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s>
  <borders count="1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6">
    <xf numFmtId="0" fontId="0" fillId="0" borderId="0"/>
    <xf numFmtId="0" fontId="21" fillId="0" borderId="0"/>
    <xf numFmtId="171"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2" fontId="27" fillId="0" borderId="6" applyFont="0" applyBorder="0"/>
    <xf numFmtId="172" fontId="28" fillId="0" borderId="0" applyProtection="0"/>
    <xf numFmtId="172" fontId="29" fillId="0" borderId="6" applyFont="0" applyBorder="0"/>
    <xf numFmtId="0" fontId="30" fillId="0" borderId="0"/>
    <xf numFmtId="173" fontId="31" fillId="0" borderId="0" applyFont="0" applyFill="0" applyBorder="0" applyAlignment="0" applyProtection="0"/>
    <xf numFmtId="0" fontId="32" fillId="0" borderId="0" applyFont="0" applyFill="0" applyBorder="0" applyAlignment="0" applyProtection="0"/>
    <xf numFmtId="174" fontId="19"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77" fontId="30"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78"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165" fontId="24" fillId="0" borderId="0" applyFont="0" applyFill="0" applyBorder="0" applyAlignment="0" applyProtection="0"/>
    <xf numFmtId="179" fontId="31" fillId="0" borderId="0" applyFont="0" applyFill="0" applyBorder="0" applyAlignment="0" applyProtection="0"/>
    <xf numFmtId="180" fontId="23"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1" fontId="24"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179" fontId="31" fillId="0" borderId="0" applyFont="0" applyFill="0" applyBorder="0" applyAlignment="0" applyProtection="0"/>
    <xf numFmtId="0" fontId="42" fillId="0" borderId="0"/>
    <xf numFmtId="42"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3" fontId="23" fillId="0" borderId="0" applyFon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17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4"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0" fontId="42" fillId="0" borderId="0"/>
    <xf numFmtId="179" fontId="31" fillId="0" borderId="0" applyFont="0" applyFill="0" applyBorder="0" applyAlignment="0" applyProtection="0"/>
    <xf numFmtId="0" fontId="42" fillId="0" borderId="0"/>
    <xf numFmtId="0" fontId="42" fillId="0" borderId="0"/>
    <xf numFmtId="0" fontId="42" fillId="0" borderId="0"/>
    <xf numFmtId="180"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66" fontId="23"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65" fontId="23"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66"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2" fillId="0" borderId="0"/>
    <xf numFmtId="19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5"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0" fontId="42" fillId="0" borderId="0"/>
    <xf numFmtId="184"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28" fillId="0" borderId="0" applyProtection="0"/>
    <xf numFmtId="180" fontId="28" fillId="0" borderId="0" applyProtection="0"/>
    <xf numFmtId="180" fontId="28" fillId="0" borderId="0" applyProtection="0"/>
    <xf numFmtId="0" fontId="25" fillId="0" borderId="0" applyProtection="0"/>
    <xf numFmtId="171" fontId="28" fillId="0" borderId="0" applyProtection="0"/>
    <xf numFmtId="180" fontId="28" fillId="0" borderId="0" applyProtection="0"/>
    <xf numFmtId="180" fontId="28" fillId="0" borderId="0" applyProtection="0"/>
    <xf numFmtId="0" fontId="25" fillId="0" borderId="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79" fontId="31" fillId="0" borderId="0" applyFont="0" applyFill="0" applyBorder="0" applyAlignment="0" applyProtection="0"/>
    <xf numFmtId="0" fontId="42" fillId="0" borderId="0"/>
    <xf numFmtId="42" fontId="31" fillId="0" borderId="0" applyFont="0" applyFill="0" applyBorder="0" applyAlignment="0" applyProtection="0"/>
    <xf numFmtId="206" fontId="47" fillId="0" borderId="0" applyFont="0" applyFill="0" applyBorder="0" applyAlignment="0" applyProtection="0"/>
    <xf numFmtId="207" fontId="48" fillId="0" borderId="0" applyFont="0" applyFill="0" applyBorder="0" applyAlignment="0" applyProtection="0"/>
    <xf numFmtId="208"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06" fontId="47" fillId="0" borderId="0" applyFont="0" applyFill="0" applyBorder="0" applyAlignment="0" applyProtection="0"/>
    <xf numFmtId="0" fontId="55" fillId="2" borderId="0"/>
    <xf numFmtId="0" fontId="55" fillId="2" borderId="0"/>
    <xf numFmtId="0" fontId="55" fillId="2" borderId="0"/>
    <xf numFmtId="206"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2"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09" fontId="70" fillId="0" borderId="0" applyFont="0" applyFill="0" applyBorder="0" applyAlignment="0" applyProtection="0"/>
    <xf numFmtId="0" fontId="71" fillId="0" borderId="0" applyFont="0" applyFill="0" applyBorder="0" applyAlignment="0" applyProtection="0"/>
    <xf numFmtId="210" fontId="72" fillId="0" borderId="0" applyFont="0" applyFill="0" applyBorder="0" applyAlignment="0" applyProtection="0"/>
    <xf numFmtId="201" fontId="70" fillId="0" borderId="0" applyFont="0" applyFill="0" applyBorder="0" applyAlignment="0" applyProtection="0"/>
    <xf numFmtId="0" fontId="71" fillId="0" borderId="0" applyFont="0" applyFill="0" applyBorder="0" applyAlignment="0" applyProtection="0"/>
    <xf numFmtId="211"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199" fontId="76" fillId="0" borderId="0" applyFont="0" applyFill="0" applyBorder="0" applyAlignment="0" applyProtection="0"/>
    <xf numFmtId="0" fontId="77" fillId="0" borderId="0" applyFont="0" applyFill="0" applyBorder="0" applyAlignment="0" applyProtection="0"/>
    <xf numFmtId="212" fontId="31" fillId="0" borderId="0" applyFont="0" applyFill="0" applyBorder="0" applyAlignment="0" applyProtection="0"/>
    <xf numFmtId="188" fontId="76" fillId="0" borderId="0" applyFont="0" applyFill="0" applyBorder="0" applyAlignment="0" applyProtection="0"/>
    <xf numFmtId="0" fontId="77" fillId="0" borderId="0" applyFont="0" applyFill="0" applyBorder="0" applyAlignment="0" applyProtection="0"/>
    <xf numFmtId="213"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4" fontId="45" fillId="0" borderId="0" applyFill="0" applyBorder="0" applyAlignment="0"/>
    <xf numFmtId="215" fontId="24"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64"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28" fontId="31" fillId="0" borderId="0" applyFont="0" applyFill="0" applyBorder="0" applyAlignment="0" applyProtection="0"/>
    <xf numFmtId="0" fontId="90" fillId="23" borderId="10" applyNumberFormat="0" applyAlignment="0" applyProtection="0"/>
    <xf numFmtId="172" fontId="53" fillId="0" borderId="0" applyFont="0" applyFill="0" applyBorder="0" applyAlignment="0" applyProtection="0"/>
    <xf numFmtId="1" fontId="91" fillId="0" borderId="3" applyBorder="0"/>
    <xf numFmtId="0" fontId="92" fillId="0" borderId="11">
      <alignment horizontal="center"/>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41" fontId="19" fillId="0" borderId="0" applyFont="0" applyFill="0" applyBorder="0" applyAlignment="0" applyProtection="0"/>
    <xf numFmtId="41" fontId="94" fillId="0" borderId="0" applyFont="0" applyFill="0" applyBorder="0" applyAlignment="0" applyProtection="0"/>
    <xf numFmtId="165" fontId="6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31" fontId="28" fillId="0" borderId="0" applyProtection="0"/>
    <xf numFmtId="231" fontId="28" fillId="0" borderId="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6" fontId="28" fillId="0" borderId="0" applyFont="0" applyFill="0" applyBorder="0" applyAlignment="0" applyProtection="0"/>
    <xf numFmtId="166" fontId="28" fillId="0" borderId="0" applyFont="0" applyFill="0" applyBorder="0" applyAlignment="0" applyProtection="0"/>
    <xf numFmtId="41" fontId="95" fillId="0" borderId="0" applyFont="0" applyFill="0" applyBorder="0" applyAlignment="0" applyProtection="0"/>
    <xf numFmtId="165"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4" fontId="85"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32" fontId="96" fillId="0" borderId="0" applyFont="0" applyFill="0" applyBorder="0" applyAlignment="0" applyProtection="0"/>
    <xf numFmtId="233" fontId="28" fillId="0" borderId="0" applyFont="0" applyFill="0" applyBorder="0" applyAlignment="0" applyProtection="0"/>
    <xf numFmtId="234" fontId="97" fillId="0" borderId="0" applyFont="0" applyFill="0" applyBorder="0" applyAlignment="0" applyProtection="0"/>
    <xf numFmtId="235" fontId="28" fillId="0" borderId="0" applyFont="0" applyFill="0" applyBorder="0" applyAlignment="0" applyProtection="0"/>
    <xf numFmtId="236" fontId="97" fillId="0" borderId="0" applyFont="0" applyFill="0" applyBorder="0" applyAlignment="0" applyProtection="0"/>
    <xf numFmtId="237" fontId="28"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68" fontId="95" fillId="0" borderId="0" applyFont="0" applyFill="0" applyBorder="0" applyAlignment="0" applyProtection="0"/>
    <xf numFmtId="238"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239"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100"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101" fillId="0" borderId="0" applyFont="0" applyFill="0" applyBorder="0" applyAlignment="0" applyProtection="0"/>
    <xf numFmtId="43" fontId="95"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43" fontId="21" fillId="0" borderId="0" applyFont="0" applyFill="0" applyBorder="0" applyAlignment="0" applyProtection="0"/>
    <xf numFmtId="208" fontId="19"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41"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242" fontId="19"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44" fontId="28" fillId="0" borderId="0" applyFont="0" applyFill="0" applyBorder="0" applyAlignment="0" applyProtection="0"/>
    <xf numFmtId="43" fontId="100" fillId="0" borderId="0" applyFont="0" applyFill="0" applyBorder="0" applyAlignment="0" applyProtection="0"/>
    <xf numFmtId="0"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28" fillId="0" borderId="0" applyFont="0" applyFill="0" applyBorder="0" applyAlignment="0" applyProtection="0"/>
    <xf numFmtId="244" fontId="49" fillId="0" borderId="0" applyFont="0" applyFill="0" applyBorder="0" applyAlignment="0" applyProtection="0"/>
    <xf numFmtId="43"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02" fillId="0" borderId="0" applyFont="0" applyFill="0" applyBorder="0" applyAlignment="0" applyProtection="0"/>
    <xf numFmtId="43" fontId="95" fillId="0" borderId="0" applyFont="0" applyFill="0" applyBorder="0" applyAlignment="0" applyProtection="0"/>
    <xf numFmtId="244" fontId="49" fillId="0" borderId="0" applyFont="0" applyFill="0" applyBorder="0" applyAlignment="0" applyProtection="0"/>
    <xf numFmtId="245" fontId="28" fillId="0" borderId="0" applyProtection="0"/>
    <xf numFmtId="244" fontId="49" fillId="0" borderId="0" applyFont="0" applyFill="0" applyBorder="0" applyAlignment="0" applyProtection="0"/>
    <xf numFmtId="168" fontId="28" fillId="0" borderId="0" applyFont="0" applyFill="0" applyBorder="0" applyAlignment="0" applyProtection="0"/>
    <xf numFmtId="168"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6" fontId="69" fillId="0" borderId="0" applyFont="0" applyFill="0" applyBorder="0" applyAlignment="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7" fontId="28" fillId="0" borderId="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28" fillId="0" borderId="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0" fontId="4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8" fontId="98" fillId="0" borderId="0" applyFont="0" applyFill="0" applyBorder="0" applyAlignment="0" applyProtection="0"/>
    <xf numFmtId="43" fontId="19" fillId="0" borderId="0" applyFont="0" applyFill="0" applyBorder="0" applyAlignment="0" applyProtection="0"/>
    <xf numFmtId="249" fontId="98" fillId="0" borderId="0" applyFont="0" applyFill="0" applyBorder="0" applyAlignment="0" applyProtection="0"/>
    <xf numFmtId="43" fontId="19" fillId="0" borderId="0" applyFont="0" applyFill="0" applyBorder="0" applyAlignment="0" applyProtection="0"/>
    <xf numFmtId="187" fontId="95" fillId="0" borderId="0" applyFont="0" applyFill="0" applyBorder="0" applyAlignment="0" applyProtection="0"/>
    <xf numFmtId="187" fontId="95" fillId="0" borderId="0" applyFont="0" applyFill="0" applyBorder="0" applyAlignment="0" applyProtection="0"/>
    <xf numFmtId="166" fontId="95" fillId="0" borderId="0" applyFont="0" applyFill="0" applyBorder="0" applyAlignment="0" applyProtection="0"/>
    <xf numFmtId="247" fontId="28" fillId="0" borderId="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95"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166" fontId="19" fillId="0" borderId="0" applyFont="0" applyFill="0" applyBorder="0" applyAlignment="0" applyProtection="0"/>
    <xf numFmtId="166" fontId="28" fillId="0" borderId="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4" fillId="0" borderId="0" applyFont="0" applyFill="0" applyBorder="0" applyAlignment="0" applyProtection="0"/>
    <xf numFmtId="43" fontId="19" fillId="0" borderId="0" applyFont="0" applyFill="0" applyBorder="0" applyAlignment="0" applyProtection="0"/>
    <xf numFmtId="166" fontId="28" fillId="0" borderId="0" applyFont="0" applyFill="0" applyBorder="0" applyAlignment="0" applyProtection="0"/>
    <xf numFmtId="43" fontId="9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224" fontId="95" fillId="0" borderId="0" applyFont="0" applyFill="0" applyBorder="0" applyAlignment="0" applyProtection="0"/>
    <xf numFmtId="224" fontId="95" fillId="0" borderId="0" applyFont="0" applyFill="0" applyBorder="0" applyAlignment="0" applyProtection="0"/>
    <xf numFmtId="43" fontId="99"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250"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6" fontId="105" fillId="0" borderId="0" applyFont="0" applyFill="0" applyBorder="0" applyAlignment="0" applyProtection="0"/>
    <xf numFmtId="251" fontId="106" fillId="0" borderId="0" applyFill="0" applyBorder="0" applyProtection="0"/>
    <xf numFmtId="252" fontId="96" fillId="0" borderId="0" applyFont="0" applyFill="0" applyBorder="0" applyAlignment="0" applyProtection="0"/>
    <xf numFmtId="253" fontId="51" fillId="0" borderId="0" applyFill="0" applyBorder="0" applyProtection="0"/>
    <xf numFmtId="253" fontId="51" fillId="0" borderId="12" applyFill="0" applyProtection="0"/>
    <xf numFmtId="253" fontId="51" fillId="0" borderId="13" applyFill="0" applyProtection="0"/>
    <xf numFmtId="254" fontId="80" fillId="0" borderId="0" applyFont="0" applyFill="0" applyBorder="0" applyAlignment="0" applyProtection="0"/>
    <xf numFmtId="255" fontId="107"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07" fillId="0" borderId="0" applyFont="0" applyFill="0" applyBorder="0" applyAlignment="0" applyProtection="0"/>
    <xf numFmtId="216" fontId="85"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59" fontId="97" fillId="0" borderId="0" applyFont="0" applyFill="0" applyBorder="0" applyAlignment="0" applyProtection="0"/>
    <xf numFmtId="260" fontId="28" fillId="0" borderId="0" applyFont="0" applyFill="0" applyBorder="0" applyAlignment="0" applyProtection="0"/>
    <xf numFmtId="261" fontId="97" fillId="0" borderId="0" applyFont="0" applyFill="0" applyBorder="0" applyAlignment="0" applyProtection="0"/>
    <xf numFmtId="262" fontId="97" fillId="0" borderId="0" applyFont="0" applyFill="0" applyBorder="0" applyAlignment="0" applyProtection="0"/>
    <xf numFmtId="263" fontId="28" fillId="0" borderId="0" applyFont="0" applyFill="0" applyBorder="0" applyAlignment="0" applyProtection="0"/>
    <xf numFmtId="264" fontId="97" fillId="0" borderId="0" applyFont="0" applyFill="0" applyBorder="0" applyAlignment="0" applyProtection="0"/>
    <xf numFmtId="265" fontId="97" fillId="0" borderId="0" applyFont="0" applyFill="0" applyBorder="0" applyAlignment="0" applyProtection="0"/>
    <xf numFmtId="266" fontId="28" fillId="0" borderId="0" applyFont="0" applyFill="0" applyBorder="0" applyAlignment="0" applyProtection="0"/>
    <xf numFmtId="267" fontId="97" fillId="0" borderId="0" applyFont="0" applyFill="0" applyBorder="0" applyAlignment="0" applyProtection="0"/>
    <xf numFmtId="44" fontId="95"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28"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43" fontId="99" fillId="0" borderId="0" applyFont="0" applyFill="0" applyBorder="0" applyAlignment="0" applyProtection="0"/>
    <xf numFmtId="3" fontId="108" fillId="0" borderId="4">
      <alignment horizontal="left" vertical="top" wrapText="1"/>
    </xf>
    <xf numFmtId="274" fontId="51" fillId="0" borderId="0" applyFill="0" applyBorder="0" applyProtection="0"/>
    <xf numFmtId="274" fontId="51" fillId="0" borderId="12" applyFill="0" applyProtection="0"/>
    <xf numFmtId="274" fontId="51" fillId="0" borderId="13" applyFill="0" applyProtection="0"/>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76" fontId="24" fillId="0" borderId="0"/>
    <xf numFmtId="277" fontId="30" fillId="0" borderId="16"/>
    <xf numFmtId="277" fontId="30" fillId="0" borderId="16"/>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0" fillId="0" borderId="0"/>
    <xf numFmtId="165" fontId="109" fillId="0" borderId="0" applyFont="0" applyFill="0" applyBorder="0" applyAlignment="0" applyProtection="0"/>
    <xf numFmtId="166"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83" fontId="24" fillId="0" borderId="0" applyFont="0" applyFill="0" applyBorder="0" applyAlignment="0" applyProtection="0"/>
    <xf numFmtId="28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3" fontId="24" fillId="0" borderId="0" applyFont="0" applyBorder="0" applyAlignment="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11" fillId="0" borderId="0" applyNumberFormat="0" applyAlignment="0">
      <alignment horizontal="left"/>
    </xf>
    <xf numFmtId="0" fontId="112"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5"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86"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87"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5" fontId="138" fillId="27" borderId="16" applyNumberFormat="0" applyAlignment="0">
      <alignment horizontal="left" vertical="top"/>
    </xf>
    <xf numFmtId="5" fontId="138" fillId="27" borderId="16" applyNumberFormat="0" applyAlignment="0">
      <alignment horizontal="left" vertical="top"/>
    </xf>
    <xf numFmtId="288"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65" fontId="24" fillId="0" borderId="0" applyFont="0" applyFill="0" applyBorder="0" applyAlignment="0" applyProtection="0"/>
    <xf numFmtId="38" fontId="45"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89"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5"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3" fontId="147" fillId="0" borderId="28" applyNumberFormat="0" applyFont="0" applyFill="0" applyBorder="0">
      <alignment horizontal="center"/>
    </xf>
    <xf numFmtId="273"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65" fontId="64" fillId="0" borderId="0" applyFont="0" applyFill="0" applyBorder="0" applyAlignment="0" applyProtection="0"/>
    <xf numFmtId="166" fontId="64" fillId="0" borderId="0" applyFont="0" applyFill="0" applyBorder="0" applyAlignment="0" applyProtection="0"/>
    <xf numFmtId="0" fontId="148" fillId="0" borderId="21"/>
    <xf numFmtId="0" fontId="149" fillId="0" borderId="21"/>
    <xf numFmtId="290" fontId="64" fillId="0" borderId="28"/>
    <xf numFmtId="290" fontId="64" fillId="0" borderId="28"/>
    <xf numFmtId="291" fontId="150" fillId="0" borderId="28"/>
    <xf numFmtId="292" fontId="69" fillId="0" borderId="0" applyFont="0" applyFill="0" applyBorder="0" applyAlignment="0" applyProtection="0"/>
    <xf numFmtId="293" fontId="69" fillId="0" borderId="0" applyFont="0" applyFill="0" applyBorder="0" applyAlignment="0" applyProtection="0"/>
    <xf numFmtId="294" fontId="64" fillId="0" borderId="0" applyFont="0" applyFill="0" applyBorder="0" applyAlignment="0" applyProtection="0"/>
    <xf numFmtId="295"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296"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297"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65"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2" fontId="170" fillId="0" borderId="5" applyFont="0" applyBorder="0" applyAlignment="0"/>
    <xf numFmtId="0" fontId="171" fillId="24" borderId="0"/>
    <xf numFmtId="0" fontId="102" fillId="24" borderId="0"/>
    <xf numFmtId="0" fontId="102" fillId="24" borderId="0"/>
    <xf numFmtId="41" fontId="64"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298" fontId="89" fillId="0" borderId="0" applyFont="0" applyFill="0" applyBorder="0" applyAlignment="0" applyProtection="0"/>
    <xf numFmtId="299" fontId="96" fillId="0" borderId="0" applyFont="0" applyFill="0" applyBorder="0" applyAlignment="0" applyProtection="0"/>
    <xf numFmtId="300" fontId="97"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2" fontId="64"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302" fontId="64"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97" fillId="0" borderId="0" applyFont="0" applyFill="0" applyBorder="0" applyAlignment="0" applyProtection="0"/>
    <xf numFmtId="305" fontId="96" fillId="0" borderId="0" applyFont="0" applyFill="0" applyBorder="0" applyAlignment="0" applyProtection="0"/>
    <xf numFmtId="306" fontId="97" fillId="0" borderId="0" applyFont="0" applyFill="0" applyBorder="0" applyAlignment="0" applyProtection="0"/>
    <xf numFmtId="307" fontId="96"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41" fontId="31" fillId="0" borderId="0" applyFont="0" applyFill="0" applyBorder="0" applyAlignment="0" applyProtection="0"/>
    <xf numFmtId="204"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1" fontId="31" fillId="0" borderId="0" applyFont="0" applyFill="0" applyBorder="0" applyAlignment="0" applyProtection="0"/>
    <xf numFmtId="41"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0"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2"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2" fontId="53" fillId="0" borderId="0" applyFont="0" applyFill="0" applyBorder="0" applyAlignment="0" applyProtection="0"/>
    <xf numFmtId="203"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67" fontId="31" fillId="0" borderId="0" applyFont="0" applyFill="0" applyBorder="0" applyAlignment="0" applyProtection="0"/>
    <xf numFmtId="198"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3" fontId="23"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81" fontId="23" fillId="0" borderId="0" applyFont="0" applyFill="0" applyBorder="0" applyAlignment="0" applyProtection="0"/>
    <xf numFmtId="0" fontId="30" fillId="0" borderId="0"/>
    <xf numFmtId="203" fontId="31" fillId="0" borderId="0" applyFont="0" applyFill="0" applyBorder="0" applyAlignment="0" applyProtection="0"/>
    <xf numFmtId="311" fontId="80"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204" fontId="31" fillId="0" borderId="0" applyFont="0" applyFill="0" applyBorder="0" applyAlignment="0" applyProtection="0"/>
    <xf numFmtId="167" fontId="31" fillId="0" borderId="0" applyFont="0" applyFill="0" applyBorder="0" applyAlignment="0" applyProtection="0"/>
    <xf numFmtId="182" fontId="31" fillId="0" borderId="0" applyFont="0" applyFill="0" applyBorder="0" applyAlignment="0" applyProtection="0"/>
    <xf numFmtId="167" fontId="31" fillId="0" borderId="0" applyFont="0" applyFill="0" applyBorder="0" applyAlignment="0" applyProtection="0"/>
    <xf numFmtId="173" fontId="23"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5" fontId="46" fillId="0" borderId="0" applyFont="0" applyFill="0" applyBorder="0" applyAlignment="0" applyProtection="0"/>
    <xf numFmtId="165"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7" fontId="31" fillId="0" borderId="0" applyFont="0" applyFill="0" applyBorder="0" applyAlignment="0" applyProtection="0"/>
    <xf numFmtId="167"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23"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81" fontId="31" fillId="0" borderId="0" applyFont="0" applyFill="0" applyBorder="0" applyAlignment="0" applyProtection="0"/>
    <xf numFmtId="195" fontId="46" fillId="0" borderId="0" applyFont="0" applyFill="0" applyBorder="0" applyAlignment="0" applyProtection="0"/>
    <xf numFmtId="167"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0" fontId="30" fillId="0" borderId="0"/>
    <xf numFmtId="311" fontId="80"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2" fontId="80" fillId="0" borderId="35">
      <alignment horizontal="right" vertical="center"/>
    </xf>
    <xf numFmtId="312" fontId="80"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6" fontId="69" fillId="0" borderId="35">
      <alignment horizontal="right" vertical="center"/>
    </xf>
    <xf numFmtId="317" fontId="64" fillId="0" borderId="35">
      <alignment horizontal="right" vertical="center"/>
    </xf>
    <xf numFmtId="317" fontId="64" fillId="0" borderId="35">
      <alignment horizontal="right" vertical="center"/>
    </xf>
    <xf numFmtId="314" fontId="31" fillId="0" borderId="35">
      <alignment horizontal="right" vertical="center"/>
    </xf>
    <xf numFmtId="314" fontId="31"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7" fontId="19" fillId="0" borderId="35">
      <alignment horizontal="right" vertical="center"/>
    </xf>
    <xf numFmtId="317" fontId="19"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4" fontId="31" fillId="0" borderId="35">
      <alignment horizontal="right" vertical="center"/>
    </xf>
    <xf numFmtId="314" fontId="31"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20" fontId="197" fillId="2" borderId="36" applyFont="0" applyFill="0" applyBorder="0"/>
    <xf numFmtId="320" fontId="197" fillId="2" borderId="36" applyFont="0" applyFill="0" applyBorder="0"/>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0" fontId="197" fillId="2" borderId="36" applyFont="0" applyFill="0" applyBorder="0"/>
    <xf numFmtId="320" fontId="197" fillId="2" borderId="36" applyFont="0" applyFill="0" applyBorder="0"/>
    <xf numFmtId="317" fontId="64" fillId="0" borderId="35">
      <alignment horizontal="right" vertical="center"/>
    </xf>
    <xf numFmtId="317"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20" fontId="197" fillId="2" borderId="36" applyFont="0" applyFill="0" applyBorder="0"/>
    <xf numFmtId="320" fontId="197" fillId="2" borderId="36" applyFont="0" applyFill="0" applyBorder="0"/>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20" fontId="197" fillId="2" borderId="36" applyFont="0" applyFill="0" applyBorder="0"/>
    <xf numFmtId="320" fontId="197" fillId="2" borderId="36" applyFont="0" applyFill="0" applyBorder="0"/>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49" fontId="43" fillId="0" borderId="0" applyFill="0" applyBorder="0" applyAlignment="0"/>
    <xf numFmtId="0" fontId="64"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4"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3" fontId="80" fillId="0" borderId="35">
      <alignment horizontal="center"/>
    </xf>
    <xf numFmtId="173"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5"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65" fontId="64" fillId="0" borderId="0" applyFont="0" applyFill="0" applyBorder="0" applyAlignment="0" applyProtection="0"/>
    <xf numFmtId="326" fontId="64" fillId="0" borderId="0" applyFont="0" applyFill="0" applyBorder="0" applyAlignment="0" applyProtection="0"/>
    <xf numFmtId="245" fontId="140" fillId="0" borderId="0" applyFont="0" applyFill="0" applyBorder="0" applyAlignment="0" applyProtection="0"/>
    <xf numFmtId="0" fontId="41" fillId="0" borderId="44">
      <alignment horizontal="center"/>
    </xf>
    <xf numFmtId="0" fontId="41" fillId="0" borderId="44">
      <alignment horizontal="center"/>
    </xf>
    <xf numFmtId="321" fontId="80" fillId="0" borderId="0"/>
    <xf numFmtId="327" fontId="80" fillId="0" borderId="16"/>
    <xf numFmtId="327"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5" fontId="219" fillId="46" borderId="11">
      <alignment vertical="top"/>
    </xf>
    <xf numFmtId="5" fontId="219" fillId="46" borderId="11">
      <alignment vertical="top"/>
    </xf>
    <xf numFmtId="288" fontId="219" fillId="46" borderId="11">
      <alignment vertical="top"/>
    </xf>
    <xf numFmtId="0" fontId="220" fillId="47" borderId="16">
      <alignment horizontal="left" vertical="center"/>
    </xf>
    <xf numFmtId="0" fontId="220" fillId="47" borderId="16">
      <alignment horizontal="left" vertical="center"/>
    </xf>
    <xf numFmtId="6" fontId="221" fillId="48" borderId="11"/>
    <xf numFmtId="6" fontId="221" fillId="48" borderId="11"/>
    <xf numFmtId="328" fontId="221" fillId="48" borderId="11"/>
    <xf numFmtId="5" fontId="138" fillId="0" borderId="11">
      <alignment horizontal="left" vertical="top"/>
    </xf>
    <xf numFmtId="5" fontId="138" fillId="0" borderId="11">
      <alignment horizontal="left" vertical="top"/>
    </xf>
    <xf numFmtId="288" fontId="222" fillId="0" borderId="11">
      <alignment horizontal="left" vertical="top"/>
    </xf>
    <xf numFmtId="0" fontId="223" fillId="49" borderId="0">
      <alignment horizontal="left" vertical="center"/>
    </xf>
    <xf numFmtId="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88" fontId="224"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09" fillId="0" borderId="0" applyFont="0" applyFill="0" applyBorder="0" applyAlignment="0" applyProtection="0"/>
    <xf numFmtId="44"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65" fontId="24" fillId="0" borderId="0" applyFont="0" applyFill="0" applyBorder="0" applyAlignment="0" applyProtection="0"/>
    <xf numFmtId="42" fontId="230" fillId="0" borderId="0" applyFont="0" applyFill="0" applyBorder="0" applyAlignment="0" applyProtection="0"/>
    <xf numFmtId="44"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88"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0" fontId="19" fillId="0" borderId="0" applyFont="0" applyFill="0" applyBorder="0" applyAlignment="0" applyProtection="0"/>
    <xf numFmtId="224" fontId="19" fillId="0" borderId="0" applyFont="0" applyFill="0" applyBorder="0" applyAlignment="0" applyProtection="0"/>
    <xf numFmtId="0" fontId="156" fillId="0" borderId="0"/>
    <xf numFmtId="0" fontId="156" fillId="0" borderId="0"/>
    <xf numFmtId="0" fontId="236" fillId="0" borderId="0"/>
    <xf numFmtId="0" fontId="49" fillId="0" borderId="0"/>
    <xf numFmtId="165" fontId="28" fillId="0" borderId="0" applyFont="0" applyFill="0" applyBorder="0" applyAlignment="0" applyProtection="0"/>
    <xf numFmtId="166" fontId="28"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5" fontId="28" fillId="0" borderId="0" applyFont="0" applyFill="0" applyBorder="0" applyAlignment="0" applyProtection="0"/>
    <xf numFmtId="331" fontId="37" fillId="0" borderId="0" applyFont="0" applyFill="0" applyBorder="0" applyAlignment="0" applyProtection="0"/>
    <xf numFmtId="332" fontId="2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37" fillId="0" borderId="51">
      <alignment horizontal="center"/>
      <protection hidden="1"/>
    </xf>
    <xf numFmtId="172" fontId="27" fillId="0" borderId="6" applyFont="0" applyBorder="0"/>
    <xf numFmtId="334" fontId="238"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239" fillId="0" borderId="0" applyBorder="0"/>
    <xf numFmtId="0" fontId="30" fillId="0" borderId="0"/>
    <xf numFmtId="0" fontId="30" fillId="0" borderId="0"/>
    <xf numFmtId="0" fontId="45"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36"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3" fontId="23" fillId="0" borderId="0" applyFont="0" applyFill="0" applyBorder="0" applyAlignment="0" applyProtection="0"/>
    <xf numFmtId="0" fontId="42" fillId="0" borderId="0"/>
    <xf numFmtId="0" fontId="45" fillId="0" borderId="0"/>
    <xf numFmtId="171"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37" fontId="80"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80" fontId="28"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99" fontId="80" fillId="0" borderId="0" applyFont="0" applyFill="0" applyBorder="0" applyAlignment="0" applyProtection="0"/>
    <xf numFmtId="341" fontId="45" fillId="0" borderId="0" applyFill="0" applyBorder="0" applyAlignment="0" applyProtection="0"/>
    <xf numFmtId="208"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2" fontId="245" fillId="0" borderId="7" applyBorder="0"/>
    <xf numFmtId="342" fontId="246" fillId="0" borderId="56">
      <protection locked="0"/>
    </xf>
    <xf numFmtId="343" fontId="247" fillId="0" borderId="56"/>
    <xf numFmtId="344" fontId="238" fillId="0" borderId="0" applyFill="0" applyBorder="0" applyAlignment="0" applyProtection="0"/>
    <xf numFmtId="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6" fontId="95" fillId="0" borderId="0" applyFont="0" applyFill="0" applyBorder="0" applyAlignment="0" applyProtection="0"/>
    <xf numFmtId="188" fontId="9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5" fontId="95" fillId="0" borderId="0" applyFont="0" applyFill="0" applyBorder="0" applyAlignment="0" applyProtection="0"/>
    <xf numFmtId="335" fontId="95" fillId="0" borderId="0" applyFont="0" applyFill="0" applyBorder="0" applyAlignment="0" applyProtection="0"/>
    <xf numFmtId="33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43"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43"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0" fontId="238"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176"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50"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350" fontId="63" fillId="0" borderId="0" applyFont="0" applyFill="0" applyBorder="0" applyAlignment="0" applyProtection="0"/>
    <xf numFmtId="350" fontId="63" fillId="0" borderId="0" applyFont="0" applyFill="0" applyBorder="0" applyAlignment="0" applyProtection="0"/>
    <xf numFmtId="188" fontId="6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8"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13" fontId="80" fillId="0" borderId="0" applyFont="0" applyFill="0" applyBorder="0" applyAlignment="0" applyProtection="0"/>
    <xf numFmtId="351" fontId="45" fillId="0" borderId="0" applyFill="0" applyBorder="0" applyAlignment="0" applyProtection="0"/>
    <xf numFmtId="352" fontId="45" fillId="0" borderId="0" applyFill="0" applyBorder="0" applyAlignment="0" applyProtection="0"/>
    <xf numFmtId="353" fontId="250" fillId="0" borderId="0">
      <protection locked="0"/>
    </xf>
    <xf numFmtId="354" fontId="250" fillId="0" borderId="0">
      <protection locked="0"/>
    </xf>
    <xf numFmtId="355" fontId="251" fillId="0" borderId="58">
      <protection locked="0"/>
    </xf>
    <xf numFmtId="356" fontId="250" fillId="0" borderId="0">
      <protection locked="0"/>
    </xf>
    <xf numFmtId="357" fontId="250" fillId="0" borderId="0">
      <protection locked="0"/>
    </xf>
    <xf numFmtId="356" fontId="250" fillId="0" borderId="0" applyNumberFormat="0">
      <protection locked="0"/>
    </xf>
    <xf numFmtId="356" fontId="250" fillId="0" borderId="0">
      <protection locked="0"/>
    </xf>
    <xf numFmtId="342" fontId="252" fillId="0" borderId="51"/>
    <xf numFmtId="358" fontId="252" fillId="0" borderId="51"/>
    <xf numFmtId="44" fontId="98" fillId="0" borderId="0" applyFont="0" applyFill="0" applyBorder="0" applyAlignment="0" applyProtection="0"/>
    <xf numFmtId="359" fontId="238" fillId="0" borderId="0" applyFill="0" applyBorder="0" applyAlignment="0" applyProtection="0"/>
    <xf numFmtId="342" fontId="237" fillId="0" borderId="51">
      <alignment horizontal="center"/>
      <protection hidden="1"/>
    </xf>
    <xf numFmtId="360" fontId="253" fillId="0" borderId="51">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4" fillId="0" borderId="0" applyFont="0" applyFill="0" applyBorder="0" applyAlignment="0" applyProtection="0"/>
    <xf numFmtId="361" fontId="239" fillId="0" borderId="0" applyFill="0" applyBorder="0" applyProtection="0">
      <alignment vertical="center"/>
    </xf>
    <xf numFmtId="362"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2"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2"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2" fontId="170" fillId="0" borderId="102" applyFont="0" applyBorder="0" applyAlignment="0"/>
    <xf numFmtId="172" fontId="170" fillId="0" borderId="62" applyFont="0" applyBorder="0" applyAlignment="0"/>
    <xf numFmtId="172"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1" fontId="150" fillId="0" borderId="90"/>
    <xf numFmtId="290" fontId="64" fillId="0" borderId="90"/>
    <xf numFmtId="290" fontId="64" fillId="0" borderId="90"/>
    <xf numFmtId="273" fontId="147" fillId="0" borderId="90" applyNumberFormat="0" applyFont="0" applyFill="0" applyBorder="0">
      <alignment horizontal="center"/>
    </xf>
    <xf numFmtId="273" fontId="147" fillId="0" borderId="90"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1" fontId="150" fillId="0" borderId="106"/>
    <xf numFmtId="290" fontId="64" fillId="0" borderId="106"/>
    <xf numFmtId="290" fontId="64" fillId="0" borderId="106"/>
    <xf numFmtId="273" fontId="147" fillId="0" borderId="106" applyNumberFormat="0" applyFont="0" applyFill="0" applyBorder="0">
      <alignment horizontal="center"/>
    </xf>
    <xf numFmtId="273"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43"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88" fontId="138" fillId="27" borderId="87" applyNumberFormat="0" applyAlignment="0">
      <alignment horizontal="left" vertical="top"/>
    </xf>
    <xf numFmtId="5" fontId="138" fillId="27" borderId="87" applyNumberFormat="0" applyAlignment="0">
      <alignment horizontal="left" vertical="top"/>
    </xf>
    <xf numFmtId="5"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88" fontId="138" fillId="27" borderId="105" applyNumberFormat="0" applyAlignment="0">
      <alignment horizontal="left" vertical="top"/>
    </xf>
    <xf numFmtId="5" fontId="138" fillId="27" borderId="105" applyNumberFormat="0" applyAlignment="0">
      <alignment horizontal="left" vertical="top"/>
    </xf>
    <xf numFmtId="5"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3" fontId="51" fillId="0" borderId="79" applyFill="0" applyProtection="0"/>
    <xf numFmtId="253" fontId="51" fillId="0" borderId="81" applyFill="0" applyProtection="0"/>
    <xf numFmtId="274" fontId="51" fillId="0" borderId="79" applyFill="0" applyProtection="0"/>
    <xf numFmtId="274" fontId="51" fillId="0" borderId="81" applyFill="0" applyProtection="0"/>
    <xf numFmtId="277" fontId="30" fillId="0" borderId="68"/>
    <xf numFmtId="277" fontId="30" fillId="0" borderId="68"/>
    <xf numFmtId="277" fontId="30" fillId="0" borderId="87"/>
    <xf numFmtId="277" fontId="30" fillId="0" borderId="87"/>
    <xf numFmtId="274" fontId="51" fillId="0" borderId="93" applyFill="0" applyProtection="0"/>
    <xf numFmtId="274" fontId="51" fillId="0" borderId="91" applyFill="0" applyProtection="0"/>
    <xf numFmtId="274" fontId="51" fillId="0" borderId="59" applyFill="0" applyProtection="0"/>
    <xf numFmtId="277" fontId="30" fillId="0" borderId="105"/>
    <xf numFmtId="277" fontId="30" fillId="0" borderId="105"/>
    <xf numFmtId="274" fontId="51" fillId="0" borderId="109" applyFill="0" applyProtection="0"/>
    <xf numFmtId="274" fontId="51" fillId="0" borderId="107" applyFill="0" applyProtection="0"/>
    <xf numFmtId="253" fontId="51" fillId="0" borderId="93" applyFill="0" applyProtection="0"/>
    <xf numFmtId="253" fontId="51" fillId="0" borderId="91" applyFill="0" applyProtection="0"/>
    <xf numFmtId="253" fontId="51" fillId="0" borderId="59" applyFill="0" applyProtection="0"/>
    <xf numFmtId="253" fontId="51" fillId="0" borderId="109" applyFill="0" applyProtection="0"/>
    <xf numFmtId="253" fontId="51" fillId="0" borderId="107" applyFill="0" applyProtection="0"/>
    <xf numFmtId="0" fontId="41" fillId="0" borderId="71">
      <alignment horizontal="left" vertical="center"/>
    </xf>
    <xf numFmtId="0" fontId="41" fillId="0" borderId="71">
      <alignment horizontal="left" vertical="center"/>
    </xf>
    <xf numFmtId="5" fontId="138" fillId="27" borderId="68" applyNumberFormat="0" applyAlignment="0">
      <alignment horizontal="left" vertical="top"/>
    </xf>
    <xf numFmtId="5" fontId="138" fillId="27" borderId="68" applyNumberFormat="0" applyAlignment="0">
      <alignment horizontal="left" vertical="top"/>
    </xf>
    <xf numFmtId="288"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3" fontId="147" fillId="0" borderId="72" applyNumberFormat="0" applyFont="0" applyFill="0" applyBorder="0">
      <alignment horizontal="center"/>
    </xf>
    <xf numFmtId="273" fontId="147" fillId="0" borderId="72" applyNumberFormat="0" applyFont="0" applyFill="0" applyBorder="0">
      <alignment horizontal="center"/>
    </xf>
    <xf numFmtId="290" fontId="64" fillId="0" borderId="72"/>
    <xf numFmtId="0" fontId="30" fillId="0" borderId="69" applyNumberFormat="0" applyAlignment="0">
      <alignment horizontal="center"/>
    </xf>
    <xf numFmtId="290" fontId="64" fillId="0" borderId="72"/>
    <xf numFmtId="291"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2" fontId="170" fillId="0" borderId="56" applyFont="0" applyBorder="0" applyAlignment="0"/>
    <xf numFmtId="172" fontId="170" fillId="0" borderId="69" applyFont="0" applyBorder="0" applyAlignment="0"/>
    <xf numFmtId="172" fontId="170" fillId="0" borderId="78" applyFont="0" applyBorder="0" applyAlignment="0"/>
    <xf numFmtId="172"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2" fontId="170" fillId="0" borderId="114" applyFont="0" applyBorder="0" applyAlignment="0"/>
    <xf numFmtId="172"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2"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27" fontId="80" fillId="0" borderId="68"/>
    <xf numFmtId="327" fontId="80" fillId="0" borderId="68"/>
    <xf numFmtId="5" fontId="219" fillId="46" borderId="70">
      <alignment vertical="top"/>
    </xf>
    <xf numFmtId="5" fontId="219" fillId="46" borderId="70">
      <alignment vertical="top"/>
    </xf>
    <xf numFmtId="288"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6" fontId="221" fillId="48" borderId="70"/>
    <xf numFmtId="6" fontId="221" fillId="48" borderId="70"/>
    <xf numFmtId="328" fontId="221" fillId="48" borderId="70"/>
    <xf numFmtId="5" fontId="138" fillId="0" borderId="70">
      <alignment horizontal="left" vertical="top"/>
    </xf>
    <xf numFmtId="5" fontId="138" fillId="0" borderId="70">
      <alignment horizontal="left" vertical="top"/>
    </xf>
    <xf numFmtId="288" fontId="222" fillId="0" borderId="70">
      <alignment horizontal="left" vertical="top"/>
    </xf>
    <xf numFmtId="0" fontId="18" fillId="0" borderId="0"/>
    <xf numFmtId="172"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5" fontId="219" fillId="46" borderId="50">
      <alignment vertical="top"/>
    </xf>
    <xf numFmtId="5" fontId="219" fillId="46" borderId="50">
      <alignment vertical="top"/>
    </xf>
    <xf numFmtId="288" fontId="219" fillId="46" borderId="50">
      <alignment vertical="top"/>
    </xf>
    <xf numFmtId="0" fontId="212" fillId="0" borderId="126" applyNumberFormat="0" applyBorder="0" applyAlignment="0">
      <alignment vertical="center"/>
    </xf>
    <xf numFmtId="6" fontId="221" fillId="48" borderId="50"/>
    <xf numFmtId="6" fontId="221" fillId="48" borderId="50"/>
    <xf numFmtId="328" fontId="221" fillId="48" borderId="50"/>
    <xf numFmtId="5" fontId="138" fillId="0" borderId="50">
      <alignment horizontal="left" vertical="top"/>
    </xf>
    <xf numFmtId="5" fontId="138" fillId="0" borderId="50">
      <alignment horizontal="left" vertical="top"/>
    </xf>
    <xf numFmtId="288"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27" fontId="80" fillId="0" borderId="105"/>
    <xf numFmtId="327" fontId="80" fillId="0" borderId="105"/>
    <xf numFmtId="0" fontId="228" fillId="0" borderId="67" applyNumberFormat="0" applyFont="0" applyAlignment="0">
      <alignment horizontal="center"/>
    </xf>
    <xf numFmtId="0" fontId="228" fillId="0" borderId="77" applyNumberFormat="0" applyFont="0" applyAlignment="0">
      <alignment horizontal="center"/>
    </xf>
    <xf numFmtId="327" fontId="80" fillId="0" borderId="87"/>
    <xf numFmtId="327" fontId="80" fillId="0" borderId="87"/>
    <xf numFmtId="5" fontId="219" fillId="46" borderId="103">
      <alignment vertical="top"/>
    </xf>
    <xf numFmtId="5" fontId="219" fillId="46" borderId="103">
      <alignment vertical="top"/>
    </xf>
    <xf numFmtId="288" fontId="219" fillId="46" borderId="103">
      <alignment vertical="top"/>
    </xf>
    <xf numFmtId="0" fontId="220" fillId="47" borderId="105">
      <alignment horizontal="left" vertical="center"/>
    </xf>
    <xf numFmtId="0" fontId="220" fillId="47" borderId="105">
      <alignment horizontal="left" vertical="center"/>
    </xf>
    <xf numFmtId="6" fontId="221" fillId="48" borderId="103"/>
    <xf numFmtId="3" fontId="26" fillId="0" borderId="68"/>
    <xf numFmtId="3" fontId="26" fillId="0" borderId="68"/>
    <xf numFmtId="6" fontId="221" fillId="48" borderId="103"/>
    <xf numFmtId="328" fontId="221" fillId="48" borderId="103"/>
    <xf numFmtId="5" fontId="138" fillId="0" borderId="103">
      <alignment horizontal="left" vertical="top"/>
    </xf>
    <xf numFmtId="5" fontId="219" fillId="46" borderId="89">
      <alignment vertical="top"/>
    </xf>
    <xf numFmtId="5" fontId="219" fillId="46" borderId="89">
      <alignment vertical="top"/>
    </xf>
    <xf numFmtId="288" fontId="219" fillId="46" borderId="89">
      <alignment vertical="top"/>
    </xf>
    <xf numFmtId="0" fontId="18" fillId="0" borderId="0"/>
    <xf numFmtId="172"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6" fontId="221" fillId="48" borderId="89"/>
    <xf numFmtId="6" fontId="221" fillId="48" borderId="89"/>
    <xf numFmtId="328" fontId="221" fillId="48" borderId="89"/>
    <xf numFmtId="5" fontId="138" fillId="0" borderId="89">
      <alignment horizontal="left" vertical="top"/>
    </xf>
    <xf numFmtId="5" fontId="138" fillId="0" borderId="89">
      <alignment horizontal="left" vertical="top"/>
    </xf>
    <xf numFmtId="288" fontId="222" fillId="0" borderId="89">
      <alignment horizontal="left" vertical="top"/>
    </xf>
    <xf numFmtId="0" fontId="18" fillId="0" borderId="0"/>
    <xf numFmtId="3" fontId="26" fillId="0" borderId="87"/>
    <xf numFmtId="3" fontId="26" fillId="0" borderId="87"/>
    <xf numFmtId="0" fontId="18" fillId="0" borderId="0"/>
    <xf numFmtId="5" fontId="138" fillId="0" borderId="103">
      <alignment horizontal="left" vertical="top"/>
    </xf>
    <xf numFmtId="288"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43"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1" fillId="0" borderId="135" applyFill="0" applyProtection="0"/>
    <xf numFmtId="253" fontId="51" fillId="0" borderId="137" applyFill="0" applyProtection="0"/>
    <xf numFmtId="274" fontId="51" fillId="0" borderId="135" applyFill="0" applyProtection="0"/>
    <xf numFmtId="274" fontId="51" fillId="0" borderId="137" applyFill="0" applyProtection="0"/>
    <xf numFmtId="277" fontId="30" fillId="0" borderId="132"/>
    <xf numFmtId="277" fontId="30" fillId="0" borderId="132"/>
    <xf numFmtId="0" fontId="41" fillId="0" borderId="133">
      <alignment horizontal="left" vertical="center"/>
    </xf>
    <xf numFmtId="0" fontId="41" fillId="0" borderId="133">
      <alignment horizontal="left" vertical="center"/>
    </xf>
    <xf numFmtId="5" fontId="138" fillId="27" borderId="132" applyNumberFormat="0" applyAlignment="0">
      <alignment horizontal="left" vertical="top"/>
    </xf>
    <xf numFmtId="5" fontId="138" fillId="27" borderId="132" applyNumberFormat="0" applyAlignment="0">
      <alignment horizontal="left" vertical="top"/>
    </xf>
    <xf numFmtId="288"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27" fontId="80" fillId="0" borderId="132"/>
    <xf numFmtId="327" fontId="80" fillId="0" borderId="132"/>
    <xf numFmtId="5" fontId="219" fillId="46" borderId="134">
      <alignment vertical="top"/>
    </xf>
    <xf numFmtId="5" fontId="219" fillId="46" borderId="134">
      <alignment vertical="top"/>
    </xf>
    <xf numFmtId="288" fontId="219" fillId="46" borderId="134">
      <alignment vertical="top"/>
    </xf>
    <xf numFmtId="0" fontId="220" fillId="47" borderId="132">
      <alignment horizontal="left" vertical="center"/>
    </xf>
    <xf numFmtId="0" fontId="220" fillId="47" borderId="132">
      <alignment horizontal="left" vertical="center"/>
    </xf>
    <xf numFmtId="6" fontId="221" fillId="48" borderId="134"/>
    <xf numFmtId="6" fontId="221" fillId="48" borderId="134"/>
    <xf numFmtId="328" fontId="221" fillId="48" borderId="134"/>
    <xf numFmtId="5" fontId="138" fillId="0" borderId="134">
      <alignment horizontal="left" vertical="top"/>
    </xf>
    <xf numFmtId="5" fontId="138" fillId="0" borderId="134">
      <alignment horizontal="left" vertical="top"/>
    </xf>
    <xf numFmtId="288" fontId="222" fillId="0" borderId="134">
      <alignment horizontal="left" vertical="top"/>
    </xf>
    <xf numFmtId="0" fontId="228" fillId="0" borderId="139" applyNumberFormat="0" applyFont="0" applyAlignment="0">
      <alignment horizontal="center"/>
    </xf>
    <xf numFmtId="168" fontId="255" fillId="0" borderId="0" applyFont="0" applyFill="0" applyBorder="0" applyAlignment="0" applyProtection="0"/>
    <xf numFmtId="43" fontId="17" fillId="0" borderId="0" applyFont="0" applyFill="0" applyBorder="0" applyAlignment="0" applyProtection="0"/>
    <xf numFmtId="0" fontId="164" fillId="0" borderId="0"/>
    <xf numFmtId="43" fontId="164" fillId="0" borderId="0" applyFont="0" applyFill="0" applyBorder="0" applyAlignment="0" applyProtection="0"/>
    <xf numFmtId="43" fontId="16" fillId="0" borderId="0" applyFont="0" applyFill="0" applyBorder="0" applyAlignment="0" applyProtection="0"/>
    <xf numFmtId="43" fontId="98" fillId="0" borderId="0" applyFont="0" applyFill="0" applyBorder="0" applyAlignment="0" applyProtection="0"/>
    <xf numFmtId="0" fontId="16" fillId="0" borderId="0"/>
    <xf numFmtId="0" fontId="95" fillId="0" borderId="0"/>
    <xf numFmtId="0" fontId="95" fillId="0" borderId="0"/>
    <xf numFmtId="43" fontId="164" fillId="0" borderId="0" applyFont="0" applyFill="0" applyBorder="0" applyAlignment="0" applyProtection="0"/>
    <xf numFmtId="0" fontId="164" fillId="0" borderId="0"/>
    <xf numFmtId="0" fontId="45" fillId="0" borderId="0"/>
    <xf numFmtId="43" fontId="164" fillId="0" borderId="0" applyFont="0" applyFill="0" applyBorder="0" applyAlignment="0" applyProtection="0"/>
    <xf numFmtId="0" fontId="164" fillId="0" borderId="0"/>
    <xf numFmtId="43"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228"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6" fontId="24" fillId="0" borderId="0" applyFont="0" applyFill="0" applyBorder="0" applyAlignment="0" applyProtection="0"/>
    <xf numFmtId="0" fontId="19" fillId="0" borderId="0" applyNumberFormat="0" applyFill="0" applyBorder="0" applyAlignment="0" applyProtection="0"/>
    <xf numFmtId="0" fontId="35" fillId="0" borderId="7"/>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xf numFmtId="0" fontId="19" fillId="0" borderId="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5" applyFill="0" applyAlignment="0"/>
    <xf numFmtId="0" fontId="220" fillId="0" borderId="105"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8" applyNumberFormat="0" applyAlignment="0" applyProtection="0"/>
    <xf numFmtId="0" fontId="262" fillId="22" borderId="148" applyNumberFormat="0" applyAlignment="0" applyProtection="0"/>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41" fontId="94" fillId="0" borderId="0" applyFont="0" applyFill="0" applyBorder="0" applyAlignment="0" applyProtection="0"/>
    <xf numFmtId="41" fontId="249"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345" fontId="95" fillId="0" borderId="0" applyFont="0" applyFill="0" applyBorder="0" applyAlignment="0" applyProtection="0"/>
    <xf numFmtId="0" fontId="95" fillId="0" borderId="0"/>
    <xf numFmtId="0" fontId="95"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167" fontId="63" fillId="0" borderId="0" applyFont="0" applyFill="0" applyBorder="0" applyAlignment="0" applyProtection="0"/>
    <xf numFmtId="180"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0" fontId="264" fillId="62" borderId="151" applyNumberFormat="0" applyAlignment="0" applyProtection="0"/>
    <xf numFmtId="0" fontId="265" fillId="23" borderId="10" applyNumberFormat="0" applyAlignment="0" applyProtection="0"/>
    <xf numFmtId="363" fontId="3" fillId="0" borderId="0" applyFont="0" applyFill="0" applyBorder="0" applyAlignment="0" applyProtection="0"/>
    <xf numFmtId="363" fontId="95" fillId="0" borderId="0" applyFont="0" applyFill="0" applyBorder="0" applyAlignment="0" applyProtection="0"/>
    <xf numFmtId="0" fontId="95" fillId="0" borderId="0"/>
    <xf numFmtId="41"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345"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8"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0" fontId="95" fillId="0" borderId="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166"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43" fontId="157" fillId="0" borderId="0" applyFont="0" applyFill="0" applyBorder="0" applyAlignment="0" applyProtection="0"/>
    <xf numFmtId="0" fontId="95" fillId="0" borderId="0"/>
    <xf numFmtId="0" fontId="95" fillId="0" borderId="0"/>
    <xf numFmtId="0" fontId="95" fillId="0" borderId="0"/>
    <xf numFmtId="0" fontId="95" fillId="0" borderId="0"/>
    <xf numFmtId="239" fontId="95" fillId="0" borderId="0" applyFont="0" applyFill="0" applyBorder="0" applyAlignment="0" applyProtection="0"/>
    <xf numFmtId="0" fontId="95" fillId="0" borderId="0"/>
    <xf numFmtId="0" fontId="95" fillId="0" borderId="0"/>
    <xf numFmtId="0" fontId="95" fillId="0" borderId="0"/>
    <xf numFmtId="0" fontId="95" fillId="0" borderId="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168"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1" fontId="19" fillId="0" borderId="0" applyFont="0" applyFill="0" applyBorder="0" applyAlignment="0" applyProtection="0"/>
    <xf numFmtId="0" fontId="19" fillId="0" borderId="0" applyFont="0" applyFill="0" applyBorder="0" applyAlignment="0" applyProtection="0"/>
    <xf numFmtId="43" fontId="157" fillId="0" borderId="0" applyFont="0" applyFill="0" applyBorder="0" applyAlignment="0" applyProtection="0"/>
    <xf numFmtId="319" fontId="19" fillId="0" borderId="0" applyFont="0" applyFill="0" applyBorder="0" applyAlignment="0" applyProtection="0"/>
    <xf numFmtId="0" fontId="95" fillId="0" borderId="0"/>
    <xf numFmtId="43"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1"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68"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201" fontId="95" fillId="0" borderId="0" applyFont="0" applyFill="0" applyBorder="0" applyAlignment="0" applyProtection="0"/>
    <xf numFmtId="43" fontId="98" fillId="0" borderId="0" applyFont="0" applyFill="0" applyBorder="0" applyAlignment="0" applyProtection="0"/>
    <xf numFmtId="0" fontId="95" fillId="0" borderId="0"/>
    <xf numFmtId="31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43" fontId="158"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94" fillId="0" borderId="0" applyFont="0" applyFill="0" applyBorder="0" applyAlignment="0" applyProtection="0"/>
    <xf numFmtId="43" fontId="2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163" fillId="0" borderId="0" applyFont="0" applyFill="0" applyBorder="0" applyAlignment="0" applyProtection="0"/>
    <xf numFmtId="166" fontId="95" fillId="0" borderId="0" applyFont="0" applyFill="0" applyBorder="0" applyAlignment="0" applyProtection="0"/>
    <xf numFmtId="43" fontId="255" fillId="0" borderId="0" applyFont="0" applyFill="0" applyBorder="0" applyAlignment="0" applyProtection="0"/>
    <xf numFmtId="166" fontId="3" fillId="0" borderId="0" applyFont="0" applyFill="0" applyBorder="0" applyAlignment="0" applyProtection="0"/>
    <xf numFmtId="168" fontId="95" fillId="0" borderId="0" applyFont="0" applyFill="0" applyBorder="0" applyAlignment="0" applyProtection="0"/>
    <xf numFmtId="238" fontId="158"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3" fillId="0" borderId="0" applyFont="0" applyFill="0" applyBorder="0" applyAlignment="0" applyProtection="0"/>
    <xf numFmtId="43"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19" fontId="24" fillId="0" borderId="0" applyFont="0" applyFill="0" applyBorder="0" applyAlignment="0" applyProtection="0"/>
    <xf numFmtId="0" fontId="95" fillId="0" borderId="0"/>
    <xf numFmtId="0" fontId="95" fillId="0" borderId="0"/>
    <xf numFmtId="0" fontId="95" fillId="0" borderId="0"/>
    <xf numFmtId="43" fontId="3" fillId="0" borderId="0" applyFont="0" applyFill="0" applyBorder="0" applyAlignment="0" applyProtection="0"/>
    <xf numFmtId="166" fontId="95" fillId="0" borderId="0" applyFont="0" applyFill="0" applyBorder="0" applyAlignment="0" applyProtection="0"/>
    <xf numFmtId="0" fontId="95" fillId="0" borderId="0"/>
    <xf numFmtId="0" fontId="95" fillId="0" borderId="0"/>
    <xf numFmtId="224"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5" fontId="251" fillId="0" borderId="58">
      <protection locked="0"/>
    </xf>
    <xf numFmtId="164" fontId="95" fillId="0" borderId="0" applyFont="0" applyFill="0" applyBorder="0" applyAlignment="0" applyProtection="0"/>
    <xf numFmtId="164" fontId="95" fillId="0" borderId="0" applyFont="0" applyFill="0" applyBorder="0" applyAlignment="0" applyProtection="0"/>
    <xf numFmtId="181"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0" fontId="80" fillId="0" borderId="0" applyFont="0" applyFill="0" applyBorder="0" applyAlignment="0" applyProtection="0"/>
    <xf numFmtId="3" fontId="45" fillId="0" borderId="0" applyBorder="0" applyAlignment="0"/>
    <xf numFmtId="3" fontId="45" fillId="0" borderId="0" applyBorder="0" applyAlignment="0"/>
    <xf numFmtId="3" fontId="24" fillId="63" borderId="156">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16"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5" fontId="24" fillId="64" borderId="156">
      <alignment vertical="top" wrapText="1"/>
    </xf>
    <xf numFmtId="0" fontId="98" fillId="0" borderId="0"/>
    <xf numFmtId="0" fontId="98" fillId="0" borderId="0"/>
    <xf numFmtId="0" fontId="49" fillId="0" borderId="0"/>
    <xf numFmtId="0" fontId="269" fillId="0" borderId="0"/>
    <xf numFmtId="0" fontId="19" fillId="0" borderId="0"/>
    <xf numFmtId="342"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43" fontId="95"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172" fontId="283" fillId="0" borderId="6" applyFont="0" applyBorder="0"/>
    <xf numFmtId="0" fontId="41" fillId="0" borderId="163">
      <alignment horizontal="left" vertical="center"/>
    </xf>
    <xf numFmtId="0" fontId="41" fillId="0" borderId="163">
      <alignment horizontal="left" vertical="center"/>
    </xf>
    <xf numFmtId="0" fontId="41" fillId="0" borderId="163">
      <alignment horizontal="left" vertic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4" fillId="2" borderId="166" applyNumberFormat="0" applyAlignment="0" applyProtection="0"/>
    <xf numFmtId="342" fontId="246" fillId="0" borderId="140">
      <protection locked="0"/>
    </xf>
    <xf numFmtId="342" fontId="246" fillId="0" borderId="140">
      <protection locked="0"/>
    </xf>
    <xf numFmtId="342" fontId="246" fillId="0" borderId="140">
      <protection locked="0"/>
    </xf>
    <xf numFmtId="343" fontId="295" fillId="0" borderId="140"/>
    <xf numFmtId="343" fontId="295" fillId="0" borderId="140"/>
    <xf numFmtId="343" fontId="295" fillId="0" borderId="140"/>
    <xf numFmtId="0" fontId="296" fillId="75" borderId="1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152"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152"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288"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5" fontId="298" fillId="27" borderId="147" applyNumberFormat="0" applyAlignment="0">
      <alignment horizontal="left" vertical="top"/>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73" fontId="301" fillId="0" borderId="168" applyNumberFormat="0" applyFont="0" applyFill="0" applyBorder="0">
      <alignment horizontal="center"/>
    </xf>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1" fontId="302"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290" fontId="19" fillId="0" borderId="168"/>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95" fillId="76" borderId="162" applyNumberFormat="0" applyFont="0" applyAlignment="0" applyProtection="0"/>
    <xf numFmtId="0" fontId="95" fillId="76" borderId="162" applyNumberFormat="0" applyFont="0" applyAlignment="0" applyProtection="0"/>
    <xf numFmtId="0" fontId="307" fillId="77" borderId="161" applyNumberFormat="0" applyAlignment="0" applyProtection="0"/>
    <xf numFmtId="0" fontId="308" fillId="2" borderId="170" applyNumberFormat="0" applyAlignment="0" applyProtection="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71" applyNumberFormat="0" applyProtection="0">
      <alignment vertical="center"/>
    </xf>
    <xf numFmtId="4" fontId="178" fillId="32" borderId="171" applyNumberFormat="0" applyProtection="0">
      <alignment vertical="center"/>
    </xf>
    <xf numFmtId="4" fontId="180" fillId="32" borderId="171" applyNumberFormat="0" applyProtection="0">
      <alignment vertical="center"/>
    </xf>
    <xf numFmtId="4" fontId="180" fillId="32" borderId="171" applyNumberFormat="0" applyProtection="0">
      <alignment vertical="center"/>
    </xf>
    <xf numFmtId="4" fontId="182" fillId="32" borderId="171" applyNumberFormat="0" applyProtection="0">
      <alignment horizontal="left" vertical="center" indent="1"/>
    </xf>
    <xf numFmtId="4" fontId="182" fillId="32" borderId="171" applyNumberFormat="0" applyProtection="0">
      <alignment horizontal="left" vertical="center" indent="1"/>
    </xf>
    <xf numFmtId="4" fontId="182" fillId="34" borderId="171" applyNumberFormat="0" applyProtection="0">
      <alignment horizontal="right" vertical="center"/>
    </xf>
    <xf numFmtId="4" fontId="182" fillId="34" borderId="171" applyNumberFormat="0" applyProtection="0">
      <alignment horizontal="right" vertical="center"/>
    </xf>
    <xf numFmtId="4" fontId="182" fillId="35" borderId="171" applyNumberFormat="0" applyProtection="0">
      <alignment horizontal="right" vertical="center"/>
    </xf>
    <xf numFmtId="4" fontId="182" fillId="35" borderId="171" applyNumberFormat="0" applyProtection="0">
      <alignment horizontal="right" vertical="center"/>
    </xf>
    <xf numFmtId="4" fontId="182" fillId="36" borderId="171" applyNumberFormat="0" applyProtection="0">
      <alignment horizontal="right" vertical="center"/>
    </xf>
    <xf numFmtId="4" fontId="182" fillId="36" borderId="171" applyNumberFormat="0" applyProtection="0">
      <alignment horizontal="right" vertical="center"/>
    </xf>
    <xf numFmtId="4" fontId="182" fillId="37" borderId="171" applyNumberFormat="0" applyProtection="0">
      <alignment horizontal="right" vertical="center"/>
    </xf>
    <xf numFmtId="4" fontId="182" fillId="37" borderId="171" applyNumberFormat="0" applyProtection="0">
      <alignment horizontal="right" vertical="center"/>
    </xf>
    <xf numFmtId="4" fontId="182" fillId="38" borderId="171" applyNumberFormat="0" applyProtection="0">
      <alignment horizontal="right" vertical="center"/>
    </xf>
    <xf numFmtId="4" fontId="182" fillId="38" borderId="171" applyNumberFormat="0" applyProtection="0">
      <alignment horizontal="right" vertical="center"/>
    </xf>
    <xf numFmtId="4" fontId="182" fillId="39" borderId="171" applyNumberFormat="0" applyProtection="0">
      <alignment horizontal="right" vertical="center"/>
    </xf>
    <xf numFmtId="4" fontId="182" fillId="39" borderId="171" applyNumberFormat="0" applyProtection="0">
      <alignment horizontal="right" vertical="center"/>
    </xf>
    <xf numFmtId="4" fontId="182" fillId="40" borderId="171" applyNumberFormat="0" applyProtection="0">
      <alignment horizontal="right" vertical="center"/>
    </xf>
    <xf numFmtId="4" fontId="182" fillId="40" borderId="171" applyNumberFormat="0" applyProtection="0">
      <alignment horizontal="right" vertical="center"/>
    </xf>
    <xf numFmtId="4" fontId="182" fillId="41" borderId="171" applyNumberFormat="0" applyProtection="0">
      <alignment horizontal="right" vertical="center"/>
    </xf>
    <xf numFmtId="4" fontId="182" fillId="41" borderId="171" applyNumberFormat="0" applyProtection="0">
      <alignment horizontal="right" vertical="center"/>
    </xf>
    <xf numFmtId="4" fontId="182" fillId="42" borderId="171" applyNumberFormat="0" applyProtection="0">
      <alignment horizontal="right" vertical="center"/>
    </xf>
    <xf numFmtId="4" fontId="182" fillId="42" borderId="171" applyNumberFormat="0" applyProtection="0">
      <alignment horizontal="right" vertical="center"/>
    </xf>
    <xf numFmtId="4" fontId="182" fillId="44" borderId="171" applyNumberFormat="0" applyProtection="0">
      <alignment horizontal="right" vertical="center"/>
    </xf>
    <xf numFmtId="4" fontId="182" fillId="44" borderId="171" applyNumberFormat="0" applyProtection="0">
      <alignment horizontal="right" vertical="center"/>
    </xf>
    <xf numFmtId="4" fontId="182" fillId="45" borderId="171" applyNumberFormat="0" applyProtection="0">
      <alignment vertical="center"/>
    </xf>
    <xf numFmtId="4" fontId="182" fillId="45" borderId="171" applyNumberFormat="0" applyProtection="0">
      <alignment vertical="center"/>
    </xf>
    <xf numFmtId="4" fontId="184" fillId="45" borderId="171" applyNumberFormat="0" applyProtection="0">
      <alignment vertical="center"/>
    </xf>
    <xf numFmtId="4" fontId="184" fillId="45" borderId="171" applyNumberFormat="0" applyProtection="0">
      <alignment vertical="center"/>
    </xf>
    <xf numFmtId="4" fontId="178" fillId="44" borderId="172" applyNumberFormat="0" applyProtection="0">
      <alignment horizontal="left" vertical="center" indent="1"/>
    </xf>
    <xf numFmtId="4" fontId="178" fillId="44" borderId="172" applyNumberFormat="0" applyProtection="0">
      <alignment horizontal="left" vertical="center" indent="1"/>
    </xf>
    <xf numFmtId="4" fontId="182" fillId="45" borderId="171" applyNumberFormat="0" applyProtection="0">
      <alignment horizontal="right" vertical="center"/>
    </xf>
    <xf numFmtId="4" fontId="182" fillId="45" borderId="171" applyNumberFormat="0" applyProtection="0">
      <alignment horizontal="right" vertical="center"/>
    </xf>
    <xf numFmtId="4" fontId="184" fillId="45" borderId="171" applyNumberFormat="0" applyProtection="0">
      <alignment horizontal="right" vertical="center"/>
    </xf>
    <xf numFmtId="4" fontId="184" fillId="45" borderId="171" applyNumberFormat="0" applyProtection="0">
      <alignment horizontal="right" vertical="center"/>
    </xf>
    <xf numFmtId="4" fontId="178" fillId="44" borderId="171" applyNumberFormat="0" applyProtection="0">
      <alignment horizontal="left" vertical="center" indent="1"/>
    </xf>
    <xf numFmtId="4" fontId="178" fillId="44" borderId="171" applyNumberFormat="0" applyProtection="0">
      <alignment horizontal="left" vertical="center" indent="1"/>
    </xf>
    <xf numFmtId="4" fontId="186" fillId="27" borderId="172" applyNumberFormat="0" applyProtection="0">
      <alignment horizontal="left" vertical="center" indent="1"/>
    </xf>
    <xf numFmtId="4" fontId="186" fillId="27" borderId="172" applyNumberFormat="0" applyProtection="0">
      <alignment horizontal="left" vertical="center" indent="1"/>
    </xf>
    <xf numFmtId="4" fontId="188" fillId="45" borderId="171" applyNumberFormat="0" applyProtection="0">
      <alignment horizontal="right" vertical="center"/>
    </xf>
    <xf numFmtId="4" fontId="188" fillId="45" borderId="171"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42" fontId="311" fillId="0" borderId="0" applyFont="0" applyFill="0" applyBorder="0" applyAlignment="0" applyProtection="0"/>
    <xf numFmtId="0" fontId="45" fillId="0" borderId="0"/>
    <xf numFmtId="14" fontId="312" fillId="0" borderId="0"/>
    <xf numFmtId="312" fontId="303" fillId="0" borderId="173">
      <alignment horizontal="right" vertical="center"/>
    </xf>
    <xf numFmtId="312" fontId="303" fillId="0" borderId="173">
      <alignment horizontal="right" vertical="center"/>
    </xf>
    <xf numFmtId="312" fontId="303" fillId="0" borderId="173">
      <alignment horizontal="right" vertical="center"/>
    </xf>
    <xf numFmtId="290" fontId="196" fillId="0" borderId="173">
      <alignment horizontal="right" vertical="center"/>
    </xf>
    <xf numFmtId="290" fontId="196" fillId="0" borderId="173">
      <alignment horizontal="right" vertical="center"/>
    </xf>
    <xf numFmtId="312" fontId="30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290" fontId="196"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5" fontId="53" fillId="0" borderId="173">
      <alignment horizontal="right" vertical="center"/>
    </xf>
    <xf numFmtId="316" fontId="313" fillId="0" borderId="173">
      <alignment horizontal="right" vertical="center"/>
    </xf>
    <xf numFmtId="315" fontId="53" fillId="0" borderId="173">
      <alignment horizontal="right" vertical="center"/>
    </xf>
    <xf numFmtId="317" fontId="19" fillId="0" borderId="173">
      <alignment horizontal="right" vertical="center"/>
    </xf>
    <xf numFmtId="317" fontId="19" fillId="0" borderId="173">
      <alignment horizontal="right" vertical="center"/>
    </xf>
    <xf numFmtId="314" fontId="311" fillId="0" borderId="173">
      <alignment horizontal="right" vertical="center"/>
    </xf>
    <xf numFmtId="314" fontId="311"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7" fontId="19" fillId="0" borderId="173">
      <alignment horizontal="right" vertical="center"/>
    </xf>
    <xf numFmtId="317" fontId="19" fillId="0" borderId="173">
      <alignment horizontal="right" vertical="center"/>
    </xf>
    <xf numFmtId="314" fontId="311" fillId="0" borderId="173">
      <alignment horizontal="right" vertical="center"/>
    </xf>
    <xf numFmtId="314" fontId="311"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7"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5" fontId="53"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4" fontId="311"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6"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4" fontId="311" fillId="0" borderId="173">
      <alignment horizontal="right" vertical="center"/>
    </xf>
    <xf numFmtId="314" fontId="311"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7" fontId="19" fillId="0" borderId="173">
      <alignment horizontal="right" vertical="center"/>
    </xf>
    <xf numFmtId="317"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4" fontId="311" fillId="0" borderId="173">
      <alignment horizontal="right" vertical="center"/>
    </xf>
    <xf numFmtId="314" fontId="311"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9" fontId="19"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8" fontId="288" fillId="0" borderId="173">
      <alignment horizontal="right" vertical="center"/>
    </xf>
    <xf numFmtId="317" fontId="19" fillId="0" borderId="173">
      <alignment horizontal="right" vertical="center"/>
    </xf>
    <xf numFmtId="317" fontId="19"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238" fontId="288"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3" fontId="31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21" fontId="288" fillId="0" borderId="173">
      <alignment horizontal="right" vertical="center"/>
    </xf>
    <xf numFmtId="0" fontId="2" fillId="0" borderId="0"/>
    <xf numFmtId="321" fontId="288"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13" fontId="313" fillId="0" borderId="173">
      <alignment horizontal="right" vertical="center"/>
    </xf>
    <xf numFmtId="0" fontId="2" fillId="0" borderId="0"/>
    <xf numFmtId="313" fontId="313" fillId="0" borderId="173">
      <alignment horizontal="right" vertical="center"/>
    </xf>
    <xf numFmtId="320" fontId="314" fillId="0" borderId="174" applyFont="0" applyFill="0" applyBorder="0"/>
    <xf numFmtId="0" fontId="2" fillId="0" borderId="0"/>
    <xf numFmtId="320" fontId="314" fillId="0" borderId="174" applyFont="0" applyFill="0" applyBorder="0"/>
    <xf numFmtId="0" fontId="2" fillId="0" borderId="0"/>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294" fontId="288" fillId="0" borderId="173">
      <alignment horizontal="right" vertical="center"/>
    </xf>
    <xf numFmtId="0" fontId="2" fillId="0" borderId="0"/>
    <xf numFmtId="294" fontId="288"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290" fontId="196" fillId="0" borderId="173">
      <alignment horizontal="right" vertical="center"/>
    </xf>
    <xf numFmtId="0" fontId="2" fillId="0" borderId="0"/>
    <xf numFmtId="290" fontId="196"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238" fontId="288" fillId="0" borderId="173">
      <alignment horizontal="right" vertical="center"/>
    </xf>
    <xf numFmtId="0" fontId="2" fillId="0" borderId="0"/>
    <xf numFmtId="238" fontId="288" fillId="0" borderId="173">
      <alignment horizontal="right" vertical="center"/>
    </xf>
    <xf numFmtId="320" fontId="314" fillId="0" borderId="174" applyFont="0" applyFill="0" applyBorder="0"/>
    <xf numFmtId="0" fontId="2" fillId="0" borderId="0"/>
    <xf numFmtId="320" fontId="314" fillId="0" borderId="174" applyFont="0" applyFill="0" applyBorder="0"/>
    <xf numFmtId="0" fontId="2" fillId="0" borderId="0"/>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6" fontId="313" fillId="0" borderId="173">
      <alignment horizontal="right" vertical="center"/>
    </xf>
    <xf numFmtId="0" fontId="2" fillId="0" borderId="0"/>
    <xf numFmtId="316" fontId="31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22" fontId="315" fillId="0" borderId="173">
      <alignment horizontal="right" vertical="center"/>
    </xf>
    <xf numFmtId="0" fontId="2" fillId="0" borderId="0"/>
    <xf numFmtId="322" fontId="315"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4" fontId="311" fillId="0" borderId="173">
      <alignment horizontal="right" vertical="center"/>
    </xf>
    <xf numFmtId="0" fontId="2" fillId="0" borderId="0"/>
    <xf numFmtId="314" fontId="311"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312" fontId="303" fillId="0" borderId="173">
      <alignment horizontal="right" vertical="center"/>
    </xf>
    <xf numFmtId="0" fontId="2" fillId="0" borderId="0"/>
    <xf numFmtId="312" fontId="303" fillId="0" borderId="173">
      <alignment horizontal="right" vertical="center"/>
    </xf>
    <xf numFmtId="49" fontId="43"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3" fontId="303" fillId="0" borderId="173">
      <alignment horizontal="center"/>
    </xf>
    <xf numFmtId="0" fontId="2" fillId="0" borderId="0"/>
    <xf numFmtId="173" fontId="303" fillId="0" borderId="173">
      <alignment horizontal="center"/>
    </xf>
    <xf numFmtId="173" fontId="303" fillId="0" borderId="173">
      <alignment horizontal="center"/>
    </xf>
    <xf numFmtId="0" fontId="2" fillId="0" borderId="0"/>
    <xf numFmtId="173" fontId="303" fillId="0" borderId="173">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5"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5"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8" fillId="0" borderId="177"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8">
      <alignment horizontal="center"/>
    </xf>
    <xf numFmtId="0" fontId="2" fillId="0" borderId="0"/>
    <xf numFmtId="0" fontId="41" fillId="0" borderId="178">
      <alignment horizontal="center"/>
    </xf>
    <xf numFmtId="0" fontId="2" fillId="0" borderId="0"/>
    <xf numFmtId="321" fontId="303" fillId="0" borderId="0"/>
    <xf numFmtId="0" fontId="2" fillId="0" borderId="0"/>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327" fontId="303" fillId="0" borderId="164"/>
    <xf numFmtId="0" fontId="2" fillId="0" borderId="0"/>
    <xf numFmtId="3" fontId="288" fillId="34" borderId="156">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288"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5" fontId="331" fillId="46" borderId="149">
      <alignment vertical="top"/>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328"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6" fontId="332" fillId="48" borderId="149"/>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288" fontId="333"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5" fontId="298" fillId="0" borderId="149">
      <alignment horizontal="left" vertical="top"/>
    </xf>
    <xf numFmtId="0" fontId="334" fillId="49" borderId="0">
      <alignment horizontal="left" vertical="center"/>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88" fontId="335" fillId="0" borderId="4">
      <alignment horizontal="left" vertical="top"/>
    </xf>
    <xf numFmtId="0" fontId="2" fillId="0" borderId="0"/>
    <xf numFmtId="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229" fillId="0" borderId="0" applyNumberFormat="0" applyFill="0" applyBorder="0" applyAlignment="0" applyProtection="0"/>
    <xf numFmtId="0" fontId="2" fillId="0" borderId="0"/>
    <xf numFmtId="0" fontId="313" fillId="0" borderId="180" applyFont="0" applyBorder="0" applyAlignment="0">
      <alignment horizontal="center"/>
    </xf>
    <xf numFmtId="0" fontId="2" fillId="0" borderId="0"/>
    <xf numFmtId="0" fontId="313" fillId="0" borderId="180"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95" fillId="0" borderId="0"/>
    <xf numFmtId="43" fontId="19" fillId="0" borderId="0" applyFont="0" applyFill="0" applyBorder="0" applyAlignment="0" applyProtection="0"/>
    <xf numFmtId="0" fontId="19" fillId="0" borderId="0"/>
    <xf numFmtId="0" fontId="19" fillId="0" borderId="0"/>
    <xf numFmtId="0" fontId="369" fillId="0" borderId="0"/>
    <xf numFmtId="0" fontId="369" fillId="0" borderId="0"/>
    <xf numFmtId="366" fontId="369" fillId="0" borderId="0" applyFont="0" applyFill="0" applyBorder="0" applyAlignment="0" applyProtection="0"/>
    <xf numFmtId="9" fontId="369" fillId="0" borderId="0" applyFont="0" applyFill="0" applyBorder="0" applyAlignment="0" applyProtection="0"/>
    <xf numFmtId="366" fontId="369" fillId="0" borderId="0" applyFont="0" applyFill="0" applyBorder="0" applyAlignment="0" applyProtection="0"/>
    <xf numFmtId="9" fontId="369" fillId="0" borderId="0" applyFont="0" applyFill="0" applyBorder="0" applyAlignment="0" applyProtection="0"/>
  </cellStyleXfs>
  <cellXfs count="293">
    <xf numFmtId="0" fontId="0" fillId="0" borderId="0" xfId="0"/>
    <xf numFmtId="0" fontId="0" fillId="0" borderId="147" xfId="0" applyBorder="1" applyAlignment="1">
      <alignment horizontal="center" vertical="center" wrapText="1"/>
    </xf>
    <xf numFmtId="0" fontId="277" fillId="65" borderId="158" xfId="1650" quotePrefix="1" applyNumberFormat="1" applyFont="1" applyFill="1" applyBorder="1" applyAlignment="1">
      <alignment horizontal="center" vertical="center" wrapText="1"/>
    </xf>
    <xf numFmtId="43" fontId="0" fillId="0" borderId="0" xfId="7036" applyFont="1"/>
    <xf numFmtId="0" fontId="0" fillId="61" borderId="0" xfId="0" applyFill="1"/>
    <xf numFmtId="49" fontId="277" fillId="65" borderId="160" xfId="0" quotePrefix="1" applyNumberFormat="1" applyFont="1" applyFill="1" applyBorder="1" applyAlignment="1">
      <alignment horizontal="justify" vertical="center" wrapText="1"/>
    </xf>
    <xf numFmtId="49" fontId="278" fillId="65" borderId="160" xfId="0" applyNumberFormat="1" applyFont="1" applyFill="1" applyBorder="1" applyAlignment="1">
      <alignment horizontal="left" vertical="center" wrapText="1"/>
    </xf>
    <xf numFmtId="49" fontId="278" fillId="65" borderId="160" xfId="0" quotePrefix="1" applyNumberFormat="1" applyFont="1" applyFill="1" applyBorder="1" applyAlignment="1">
      <alignment horizontal="left" vertical="center" wrapText="1"/>
    </xf>
    <xf numFmtId="49" fontId="279" fillId="65" borderId="159" xfId="0" applyNumberFormat="1" applyFont="1" applyFill="1" applyBorder="1" applyAlignment="1">
      <alignment horizontal="left" vertical="center" wrapText="1"/>
    </xf>
    <xf numFmtId="49" fontId="280" fillId="65" borderId="160" xfId="0" applyNumberFormat="1" applyFont="1" applyFill="1" applyBorder="1" applyAlignment="1">
      <alignment horizontal="justify" vertical="center" wrapText="1"/>
    </xf>
    <xf numFmtId="0" fontId="278" fillId="65" borderId="158" xfId="1650" applyNumberFormat="1" applyFont="1" applyFill="1" applyBorder="1" applyAlignment="1">
      <alignment horizontal="center" vertical="center" wrapText="1"/>
    </xf>
    <xf numFmtId="0" fontId="277" fillId="65" borderId="158" xfId="1650" applyNumberFormat="1" applyFont="1" applyFill="1" applyBorder="1" applyAlignment="1">
      <alignment horizontal="center" vertical="center" wrapText="1"/>
    </xf>
    <xf numFmtId="0" fontId="279" fillId="65" borderId="159" xfId="1650" applyNumberFormat="1" applyFont="1" applyFill="1" applyBorder="1" applyAlignment="1">
      <alignment horizontal="center" vertical="center" wrapText="1"/>
    </xf>
    <xf numFmtId="0" fontId="279" fillId="65" borderId="158" xfId="1650" applyNumberFormat="1" applyFont="1" applyFill="1" applyBorder="1" applyAlignment="1">
      <alignment horizontal="center" vertical="center" wrapText="1"/>
    </xf>
    <xf numFmtId="1" fontId="343" fillId="78" borderId="147" xfId="46486" applyNumberFormat="1" applyFont="1" applyFill="1" applyBorder="1" applyAlignment="1">
      <alignment horizontal="center" vertical="center" wrapText="1"/>
    </xf>
    <xf numFmtId="1" fontId="343" fillId="0" borderId="147" xfId="46486" applyNumberFormat="1" applyFont="1" applyBorder="1" applyAlignment="1">
      <alignment horizontal="center" vertical="center" wrapText="1"/>
    </xf>
    <xf numFmtId="0" fontId="98" fillId="78" borderId="147" xfId="0" applyFont="1" applyFill="1" applyBorder="1" applyAlignment="1">
      <alignment vertical="center" wrapText="1"/>
    </xf>
    <xf numFmtId="0" fontId="344" fillId="0" borderId="147" xfId="0" applyFont="1" applyBorder="1" applyAlignment="1">
      <alignment horizontal="center" vertical="center"/>
    </xf>
    <xf numFmtId="3" fontId="257" fillId="0" borderId="147" xfId="46486" quotePrefix="1" applyNumberFormat="1" applyFont="1" applyBorder="1" applyAlignment="1">
      <alignment horizontal="center" vertical="center" wrapText="1"/>
    </xf>
    <xf numFmtId="0" fontId="22" fillId="0" borderId="147" xfId="0" applyFont="1" applyBorder="1" applyAlignment="1">
      <alignment horizontal="center" vertical="center" wrapText="1"/>
    </xf>
    <xf numFmtId="0" fontId="22" fillId="78" borderId="147" xfId="0" applyFont="1" applyFill="1" applyBorder="1" applyAlignment="1">
      <alignment horizontal="center" vertical="center" wrapText="1"/>
    </xf>
    <xf numFmtId="0" fontId="257" fillId="78" borderId="147" xfId="0" applyFont="1" applyFill="1" applyBorder="1" applyAlignment="1">
      <alignment horizontal="center" vertical="center" wrapText="1"/>
    </xf>
    <xf numFmtId="0" fontId="22" fillId="78" borderId="147" xfId="0" applyFont="1" applyFill="1" applyBorder="1" applyAlignment="1">
      <alignment vertical="center" wrapText="1"/>
    </xf>
    <xf numFmtId="0" fontId="348" fillId="0" borderId="0" xfId="0" applyFont="1"/>
    <xf numFmtId="3" fontId="348" fillId="0" borderId="0" xfId="0" applyNumberFormat="1" applyFont="1"/>
    <xf numFmtId="0" fontId="257" fillId="0" borderId="147" xfId="46486" applyFont="1" applyBorder="1" applyAlignment="1">
      <alignment horizontal="center" vertical="center" wrapText="1"/>
    </xf>
    <xf numFmtId="3" fontId="257" fillId="0" borderId="147" xfId="46486" applyNumberFormat="1" applyFont="1" applyBorder="1" applyAlignment="1">
      <alignment horizontal="left" vertical="center" wrapText="1"/>
    </xf>
    <xf numFmtId="3" fontId="257" fillId="0" borderId="147" xfId="46486" applyNumberFormat="1" applyFont="1" applyBorder="1" applyAlignment="1">
      <alignment horizontal="center" vertical="center" wrapText="1"/>
    </xf>
    <xf numFmtId="172" fontId="257" fillId="0" borderId="147" xfId="7036" applyNumberFormat="1" applyFont="1" applyFill="1" applyBorder="1" applyAlignment="1">
      <alignment horizontal="center" vertical="center" wrapText="1"/>
    </xf>
    <xf numFmtId="0" fontId="349" fillId="0" borderId="147" xfId="0" applyFont="1" applyBorder="1" applyAlignment="1">
      <alignment horizontal="center" vertical="center" wrapText="1"/>
    </xf>
    <xf numFmtId="0" fontId="257" fillId="0" borderId="147" xfId="0" applyFont="1" applyBorder="1" applyAlignment="1">
      <alignment horizontal="left" vertical="center" wrapText="1"/>
    </xf>
    <xf numFmtId="49" fontId="257" fillId="0" borderId="147" xfId="46486" applyNumberFormat="1" applyFont="1" applyBorder="1" applyAlignment="1">
      <alignment horizontal="center" vertical="center"/>
    </xf>
    <xf numFmtId="0" fontId="257" fillId="78" borderId="147" xfId="6419" applyFont="1" applyFill="1" applyBorder="1" applyAlignment="1">
      <alignment horizontal="left" vertical="center" wrapText="1"/>
    </xf>
    <xf numFmtId="0" fontId="22" fillId="78" borderId="147" xfId="0" applyFont="1" applyFill="1" applyBorder="1" applyAlignment="1">
      <alignment horizontal="center" wrapText="1"/>
    </xf>
    <xf numFmtId="0" fontId="22" fillId="78" borderId="147" xfId="7210" applyFont="1" applyFill="1" applyBorder="1" applyAlignment="1">
      <alignment horizontal="center" vertical="center" wrapText="1"/>
    </xf>
    <xf numFmtId="0" fontId="22" fillId="78" borderId="147" xfId="7210" quotePrefix="1" applyFont="1" applyFill="1" applyBorder="1" applyAlignment="1">
      <alignment horizontal="center" vertical="center" wrapText="1"/>
    </xf>
    <xf numFmtId="172" fontId="22" fillId="0" borderId="147" xfId="7036" applyNumberFormat="1" applyFont="1" applyFill="1" applyBorder="1" applyAlignment="1">
      <alignment horizontal="center" vertical="center" wrapText="1"/>
    </xf>
    <xf numFmtId="49" fontId="257" fillId="0" borderId="147" xfId="46486" quotePrefix="1" applyNumberFormat="1" applyFont="1" applyBorder="1" applyAlignment="1">
      <alignment horizontal="center" vertical="center"/>
    </xf>
    <xf numFmtId="0" fontId="342" fillId="78" borderId="147" xfId="0" applyFont="1" applyFill="1" applyBorder="1" applyAlignment="1">
      <alignment horizontal="left" vertical="center" wrapText="1"/>
    </xf>
    <xf numFmtId="0" fontId="22" fillId="78" borderId="147" xfId="6419" applyFont="1" applyFill="1" applyBorder="1" applyAlignment="1">
      <alignment horizontal="center" vertical="center" wrapText="1"/>
    </xf>
    <xf numFmtId="0" fontId="22" fillId="0" borderId="147" xfId="46486" applyFont="1" applyBorder="1" applyAlignment="1">
      <alignment horizontal="center" vertical="center" wrapText="1"/>
    </xf>
    <xf numFmtId="0" fontId="342" fillId="78" borderId="147" xfId="0" applyFont="1" applyFill="1" applyBorder="1" applyAlignment="1">
      <alignment vertical="center" wrapText="1"/>
    </xf>
    <xf numFmtId="3" fontId="22" fillId="0" borderId="147" xfId="46486" applyNumberFormat="1" applyFont="1" applyBorder="1" applyAlignment="1">
      <alignment horizontal="center" vertical="center" wrapText="1"/>
    </xf>
    <xf numFmtId="172" fontId="22" fillId="0" borderId="147" xfId="7036" quotePrefix="1" applyNumberFormat="1" applyFont="1" applyFill="1" applyBorder="1" applyAlignment="1">
      <alignment horizontal="center" vertical="center" wrapText="1"/>
    </xf>
    <xf numFmtId="1" fontId="257" fillId="0" borderId="147" xfId="46486" applyNumberFormat="1" applyFont="1" applyBorder="1" applyAlignment="1">
      <alignment vertical="center" wrapText="1"/>
    </xf>
    <xf numFmtId="0" fontId="257" fillId="0" borderId="147" xfId="2797" applyFont="1" applyBorder="1" applyAlignment="1">
      <alignment horizontal="center" vertical="center" wrapText="1"/>
    </xf>
    <xf numFmtId="14" fontId="257" fillId="0" borderId="147" xfId="0" applyNumberFormat="1" applyFont="1" applyBorder="1" applyAlignment="1">
      <alignment horizontal="center" vertical="center" wrapText="1"/>
    </xf>
    <xf numFmtId="0" fontId="22" fillId="0" borderId="147" xfId="0" applyFont="1" applyBorder="1" applyAlignment="1">
      <alignment vertical="center" wrapText="1"/>
    </xf>
    <xf numFmtId="0" fontId="342" fillId="0" borderId="147" xfId="0" applyFont="1" applyBorder="1" applyAlignment="1">
      <alignment horizontal="center" vertical="center" wrapText="1"/>
    </xf>
    <xf numFmtId="1" fontId="22" fillId="0" borderId="147" xfId="46486" applyNumberFormat="1" applyFont="1" applyBorder="1" applyAlignment="1">
      <alignment horizontal="center" vertical="center" wrapText="1"/>
    </xf>
    <xf numFmtId="1" fontId="22" fillId="0" borderId="147" xfId="46486" applyNumberFormat="1" applyFont="1" applyBorder="1" applyAlignment="1">
      <alignment horizontal="center" wrapText="1"/>
    </xf>
    <xf numFmtId="0" fontId="341" fillId="78" borderId="147" xfId="0" quotePrefix="1" applyFont="1" applyFill="1" applyBorder="1" applyAlignment="1">
      <alignment horizontal="center" vertical="center" wrapText="1"/>
    </xf>
    <xf numFmtId="0" fontId="341" fillId="78" borderId="147" xfId="0" applyFont="1" applyFill="1" applyBorder="1" applyAlignment="1">
      <alignment horizontal="center" vertical="center" wrapText="1"/>
    </xf>
    <xf numFmtId="0" fontId="22" fillId="0" borderId="147" xfId="46486" applyFont="1" applyBorder="1" applyAlignment="1">
      <alignment horizontal="center" wrapText="1"/>
    </xf>
    <xf numFmtId="0" fontId="22" fillId="0" borderId="147" xfId="0" applyFont="1" applyBorder="1" applyAlignment="1">
      <alignment horizontal="center" wrapText="1"/>
    </xf>
    <xf numFmtId="0" fontId="22" fillId="0" borderId="147" xfId="7210" applyFont="1" applyBorder="1" applyAlignment="1">
      <alignment horizontal="center" vertical="center" wrapText="1"/>
    </xf>
    <xf numFmtId="0" fontId="342" fillId="0" borderId="147" xfId="0" applyFont="1" applyBorder="1" applyAlignment="1">
      <alignment vertical="center" wrapText="1"/>
    </xf>
    <xf numFmtId="3" fontId="22" fillId="0" borderId="147" xfId="46486" quotePrefix="1" applyNumberFormat="1" applyFont="1" applyBorder="1" applyAlignment="1">
      <alignment horizontal="center" vertical="center" wrapText="1"/>
    </xf>
    <xf numFmtId="1" fontId="22" fillId="0" borderId="147" xfId="46486" applyNumberFormat="1" applyFont="1" applyBorder="1" applyAlignment="1">
      <alignment vertical="center"/>
    </xf>
    <xf numFmtId="0" fontId="257" fillId="78" borderId="147" xfId="46486" applyFont="1" applyFill="1" applyBorder="1" applyAlignment="1">
      <alignment horizontal="center" vertical="center" wrapText="1"/>
    </xf>
    <xf numFmtId="0" fontId="22" fillId="78" borderId="147" xfId="46486" applyFont="1" applyFill="1" applyBorder="1" applyAlignment="1">
      <alignment horizontal="center" vertical="center" wrapText="1"/>
    </xf>
    <xf numFmtId="3" fontId="22" fillId="78" borderId="147" xfId="46486" quotePrefix="1" applyNumberFormat="1" applyFont="1" applyFill="1" applyBorder="1" applyAlignment="1">
      <alignment horizontal="center" vertical="center" wrapText="1"/>
    </xf>
    <xf numFmtId="49" fontId="22" fillId="0" borderId="147" xfId="46486" applyNumberFormat="1" applyFont="1" applyBorder="1" applyAlignment="1">
      <alignment vertical="center"/>
    </xf>
    <xf numFmtId="1" fontId="22" fillId="0" borderId="147" xfId="46486" applyNumberFormat="1" applyFont="1" applyBorder="1" applyAlignment="1">
      <alignment vertical="center" wrapText="1"/>
    </xf>
    <xf numFmtId="0" fontId="96" fillId="0" borderId="0" xfId="0" applyFont="1"/>
    <xf numFmtId="0" fontId="347" fillId="0" borderId="2" xfId="46485" applyFont="1" applyBorder="1" applyAlignment="1">
      <alignment vertical="center"/>
    </xf>
    <xf numFmtId="0" fontId="346" fillId="0" borderId="0" xfId="0" applyFont="1"/>
    <xf numFmtId="0" fontId="347" fillId="0" borderId="2" xfId="7209" applyFont="1" applyBorder="1" applyAlignment="1">
      <alignment vertical="center"/>
    </xf>
    <xf numFmtId="0" fontId="347" fillId="0" borderId="2" xfId="7209" applyFont="1" applyBorder="1" applyAlignment="1">
      <alignment horizontal="center" vertical="center"/>
    </xf>
    <xf numFmtId="3" fontId="347" fillId="0" borderId="2" xfId="7209" applyNumberFormat="1" applyFont="1" applyBorder="1" applyAlignment="1">
      <alignment vertical="center"/>
    </xf>
    <xf numFmtId="4" fontId="347" fillId="0" borderId="2" xfId="7209" applyNumberFormat="1" applyFont="1" applyBorder="1" applyAlignment="1">
      <alignment vertical="center"/>
    </xf>
    <xf numFmtId="0" fontId="348" fillId="0" borderId="0" xfId="46484" applyFont="1"/>
    <xf numFmtId="0" fontId="96" fillId="0" borderId="142" xfId="46484" applyFont="1" applyBorder="1"/>
    <xf numFmtId="3" fontId="347" fillId="0" borderId="147" xfId="46486" applyNumberFormat="1" applyFont="1" applyBorder="1" applyAlignment="1">
      <alignment horizontal="center" vertical="center" wrapText="1"/>
    </xf>
    <xf numFmtId="0" fontId="96" fillId="0" borderId="28" xfId="7209" applyFont="1" applyBorder="1" applyAlignment="1">
      <alignment horizontal="center" vertical="center" wrapText="1"/>
    </xf>
    <xf numFmtId="0" fontId="96" fillId="0" borderId="28" xfId="46487" applyFont="1" applyBorder="1" applyAlignment="1">
      <alignment horizontal="center" vertical="center" wrapText="1"/>
    </xf>
    <xf numFmtId="3" fontId="96" fillId="0" borderId="28" xfId="46486" applyNumberFormat="1" applyFont="1" applyBorder="1" applyAlignment="1">
      <alignment horizontal="center" vertical="center" wrapText="1"/>
    </xf>
    <xf numFmtId="0" fontId="96" fillId="0" borderId="182" xfId="7209" applyFont="1" applyBorder="1" applyAlignment="1">
      <alignment horizontal="center" vertical="center" wrapText="1"/>
    </xf>
    <xf numFmtId="0" fontId="126" fillId="0" borderId="181" xfId="7209" applyFont="1" applyBorder="1" applyAlignment="1">
      <alignment horizontal="center" vertical="center" wrapText="1"/>
    </xf>
    <xf numFmtId="3" fontId="126" fillId="0" borderId="181" xfId="7209" applyNumberFormat="1" applyFont="1" applyBorder="1" applyAlignment="1">
      <alignment horizontal="right" vertical="center" wrapText="1"/>
    </xf>
    <xf numFmtId="0" fontId="126" fillId="0" borderId="147" xfId="7209" applyFont="1" applyBorder="1" applyAlignment="1">
      <alignment horizontal="center" vertical="center" wrapText="1"/>
    </xf>
    <xf numFmtId="364" fontId="348" fillId="0" borderId="0" xfId="7036" applyNumberFormat="1" applyFont="1" applyFill="1"/>
    <xf numFmtId="0" fontId="126" fillId="78" borderId="181" xfId="0" applyFont="1" applyFill="1" applyBorder="1" applyAlignment="1">
      <alignment horizontal="center" vertical="center" wrapText="1"/>
    </xf>
    <xf numFmtId="41" fontId="126" fillId="78" borderId="181" xfId="0" applyNumberFormat="1" applyFont="1" applyFill="1" applyBorder="1" applyAlignment="1">
      <alignment horizontal="center" vertical="center" wrapText="1"/>
    </xf>
    <xf numFmtId="0" fontId="348" fillId="0" borderId="147" xfId="0" applyFont="1" applyBorder="1"/>
    <xf numFmtId="0" fontId="350" fillId="78" borderId="181" xfId="0" applyFont="1" applyFill="1" applyBorder="1" applyAlignment="1">
      <alignment horizontal="center" vertical="center" wrapText="1"/>
    </xf>
    <xf numFmtId="0" fontId="350" fillId="78" borderId="181" xfId="0" quotePrefix="1" applyFont="1" applyFill="1" applyBorder="1" applyAlignment="1">
      <alignment horizontal="center" vertical="center" wrapText="1"/>
    </xf>
    <xf numFmtId="41" fontId="350" fillId="78" borderId="181" xfId="0" applyNumberFormat="1" applyFont="1" applyFill="1" applyBorder="1" applyAlignment="1">
      <alignment horizontal="center" vertical="center" wrapText="1"/>
    </xf>
    <xf numFmtId="0" fontId="126" fillId="0" borderId="147" xfId="0" applyFont="1" applyBorder="1" applyAlignment="1">
      <alignment horizontal="center" vertical="center" wrapText="1"/>
    </xf>
    <xf numFmtId="43" fontId="346" fillId="0" borderId="0" xfId="0" applyNumberFormat="1" applyFont="1"/>
    <xf numFmtId="0" fontId="352" fillId="0" borderId="28" xfId="0" applyFont="1" applyBorder="1" applyAlignment="1">
      <alignment horizontal="center" vertical="center" wrapText="1"/>
    </xf>
    <xf numFmtId="3" fontId="352" fillId="0" borderId="28" xfId="0" applyNumberFormat="1" applyFont="1" applyBorder="1" applyAlignment="1">
      <alignment horizontal="right" vertical="center" wrapText="1"/>
    </xf>
    <xf numFmtId="10" fontId="352" fillId="0" borderId="18" xfId="7036" applyNumberFormat="1" applyFont="1" applyFill="1" applyBorder="1" applyAlignment="1">
      <alignment vertical="center" wrapText="1"/>
    </xf>
    <xf numFmtId="39" fontId="353" fillId="0" borderId="58" xfId="7036" applyNumberFormat="1" applyFont="1" applyFill="1" applyBorder="1" applyAlignment="1">
      <alignment vertical="center" wrapText="1"/>
    </xf>
    <xf numFmtId="0" fontId="354" fillId="78" borderId="131" xfId="46488" applyFont="1" applyFill="1" applyBorder="1" applyAlignment="1">
      <alignment horizontal="center" vertical="center" wrapText="1"/>
    </xf>
    <xf numFmtId="0" fontId="354" fillId="78" borderId="131" xfId="46488" applyFont="1" applyFill="1" applyBorder="1" applyAlignment="1">
      <alignment vertical="center" wrapText="1"/>
    </xf>
    <xf numFmtId="3" fontId="354" fillId="78" borderId="131" xfId="7036" applyNumberFormat="1" applyFont="1" applyFill="1" applyBorder="1" applyAlignment="1">
      <alignment vertical="center" wrapText="1"/>
    </xf>
    <xf numFmtId="0" fontId="355" fillId="78" borderId="0" xfId="0" applyFont="1" applyFill="1"/>
    <xf numFmtId="0" fontId="352" fillId="78" borderId="131" xfId="0" applyFont="1" applyFill="1" applyBorder="1" applyAlignment="1">
      <alignment horizontal="center" vertical="center" wrapText="1"/>
    </xf>
    <xf numFmtId="0" fontId="352" fillId="78" borderId="131" xfId="0" applyFont="1" applyFill="1" applyBorder="1" applyAlignment="1">
      <alignment vertical="center" wrapText="1"/>
    </xf>
    <xf numFmtId="3" fontId="352" fillId="78" borderId="131" xfId="0" applyNumberFormat="1" applyFont="1" applyFill="1" applyBorder="1" applyAlignment="1">
      <alignment horizontal="right" vertical="center" wrapText="1"/>
    </xf>
    <xf numFmtId="0" fontId="346" fillId="78" borderId="0" xfId="0" applyFont="1" applyFill="1"/>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65" fontId="51" fillId="78" borderId="131" xfId="0" applyNumberFormat="1" applyFont="1" applyFill="1" applyBorder="1" applyAlignment="1">
      <alignment horizontal="right" vertical="center" wrapText="1"/>
    </xf>
    <xf numFmtId="3" fontId="346" fillId="78" borderId="0" xfId="0" applyNumberFormat="1" applyFont="1" applyFill="1"/>
    <xf numFmtId="0" fontId="352" fillId="0" borderId="183" xfId="0" applyFont="1" applyBorder="1" applyAlignment="1">
      <alignment vertical="center" wrapText="1"/>
    </xf>
    <xf numFmtId="10" fontId="51" fillId="0" borderId="18" xfId="7036" applyNumberFormat="1" applyFont="1" applyFill="1" applyBorder="1" applyAlignment="1">
      <alignment vertical="center" wrapText="1"/>
    </xf>
    <xf numFmtId="0" fontId="355" fillId="0" borderId="0" xfId="0" applyFont="1"/>
    <xf numFmtId="3" fontId="346"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5" fontId="297" fillId="0" borderId="0" xfId="0" applyNumberFormat="1" applyFont="1" applyAlignment="1">
      <alignment vertical="center"/>
    </xf>
    <xf numFmtId="3" fontId="356" fillId="0" borderId="2" xfId="0" applyNumberFormat="1" applyFont="1" applyBorder="1" applyAlignment="1">
      <alignment vertical="center"/>
    </xf>
    <xf numFmtId="0" fontId="356" fillId="0" borderId="2" xfId="0" applyFont="1" applyBorder="1" applyAlignment="1">
      <alignment vertical="center"/>
    </xf>
    <xf numFmtId="0" fontId="297" fillId="0" borderId="0" xfId="0" applyFont="1"/>
    <xf numFmtId="0" fontId="98" fillId="0" borderId="2" xfId="0" applyFont="1" applyBorder="1" applyAlignment="1">
      <alignment vertical="center"/>
    </xf>
    <xf numFmtId="0" fontId="98" fillId="0" borderId="2" xfId="0" applyFont="1" applyBorder="1" applyAlignment="1">
      <alignment horizontal="center" vertical="center"/>
    </xf>
    <xf numFmtId="43" fontId="297" fillId="0" borderId="0" xfId="7036" applyFont="1" applyFill="1"/>
    <xf numFmtId="0" fontId="98" fillId="0" borderId="2" xfId="0" applyFont="1" applyBorder="1" applyAlignment="1">
      <alignment horizontal="right" vertical="center"/>
    </xf>
    <xf numFmtId="43" fontId="297" fillId="0" borderId="0" xfId="0" applyNumberFormat="1" applyFont="1"/>
    <xf numFmtId="0" fontId="281" fillId="0" borderId="0" xfId="0" applyFont="1"/>
    <xf numFmtId="0" fontId="96" fillId="0" borderId="147" xfId="0" applyFont="1" applyBorder="1" applyAlignment="1">
      <alignment horizontal="center" vertical="center" wrapText="1"/>
    </xf>
    <xf numFmtId="1" fontId="257" fillId="0" borderId="147" xfId="46486" applyNumberFormat="1" applyFont="1" applyBorder="1" applyAlignment="1">
      <alignment horizontal="center" vertical="center" wrapText="1"/>
    </xf>
    <xf numFmtId="0" fontId="257" fillId="0" borderId="147" xfId="0" applyFont="1" applyBorder="1" applyAlignment="1">
      <alignment horizontal="center" vertical="center" wrapText="1"/>
    </xf>
    <xf numFmtId="49" fontId="22" fillId="0" borderId="147" xfId="46486" applyNumberFormat="1" applyFont="1" applyBorder="1" applyAlignment="1">
      <alignment horizontal="center" vertical="center"/>
    </xf>
    <xf numFmtId="43" fontId="96" fillId="0" borderId="0" xfId="7036" applyFont="1" applyFill="1"/>
    <xf numFmtId="172" fontId="126" fillId="0" borderId="147" xfId="0" applyNumberFormat="1" applyFont="1" applyBorder="1" applyAlignment="1">
      <alignment horizontal="center" wrapText="1"/>
    </xf>
    <xf numFmtId="172" fontId="257" fillId="0" borderId="147" xfId="7036" applyNumberFormat="1" applyFont="1" applyFill="1" applyBorder="1" applyAlignment="1">
      <alignment horizontal="center" wrapText="1"/>
    </xf>
    <xf numFmtId="1" fontId="257" fillId="0" borderId="147" xfId="46486" applyNumberFormat="1" applyFont="1" applyBorder="1" applyAlignment="1">
      <alignment horizontal="right"/>
    </xf>
    <xf numFmtId="0" fontId="96" fillId="0" borderId="147" xfId="0" applyFont="1" applyBorder="1"/>
    <xf numFmtId="43" fontId="257" fillId="0" borderId="147" xfId="7036" applyFont="1" applyFill="1" applyBorder="1" applyAlignment="1">
      <alignment horizontal="center" wrapText="1"/>
    </xf>
    <xf numFmtId="172" fontId="22" fillId="0" borderId="147" xfId="7036" applyNumberFormat="1" applyFont="1" applyFill="1" applyBorder="1" applyAlignment="1">
      <alignment horizontal="center" wrapText="1"/>
    </xf>
    <xf numFmtId="1" fontId="22" fillId="0" borderId="147" xfId="46486" applyNumberFormat="1" applyFont="1" applyBorder="1" applyAlignment="1">
      <alignment horizontal="right"/>
    </xf>
    <xf numFmtId="1" fontId="51" fillId="0" borderId="147" xfId="46486" applyNumberFormat="1" applyFont="1" applyBorder="1" applyAlignment="1">
      <alignment horizontal="right" wrapText="1"/>
    </xf>
    <xf numFmtId="172" fontId="96" fillId="0" borderId="147" xfId="0" applyNumberFormat="1" applyFont="1" applyBorder="1"/>
    <xf numFmtId="43" fontId="96" fillId="0" borderId="147" xfId="7036" applyFont="1" applyFill="1" applyBorder="1" applyAlignment="1"/>
    <xf numFmtId="43" fontId="22" fillId="0" borderId="147" xfId="7036" applyFont="1" applyFill="1" applyBorder="1" applyAlignment="1">
      <alignment horizontal="center" wrapText="1"/>
    </xf>
    <xf numFmtId="1" fontId="22" fillId="0" borderId="147" xfId="46486" applyNumberFormat="1" applyFont="1" applyBorder="1" applyAlignment="1">
      <alignment horizontal="center"/>
    </xf>
    <xf numFmtId="1" fontId="51" fillId="0" borderId="147" xfId="46486" applyNumberFormat="1" applyFont="1" applyBorder="1" applyAlignment="1">
      <alignment horizontal="center" wrapText="1"/>
    </xf>
    <xf numFmtId="172" fontId="22" fillId="0" borderId="147" xfId="7036" quotePrefix="1" applyNumberFormat="1" applyFont="1" applyFill="1" applyBorder="1" applyAlignment="1">
      <alignment horizontal="center" wrapText="1"/>
    </xf>
    <xf numFmtId="43" fontId="96" fillId="0" borderId="147" xfId="0" applyNumberFormat="1" applyFont="1" applyBorder="1"/>
    <xf numFmtId="231" fontId="22" fillId="0" borderId="147" xfId="0" applyNumberFormat="1" applyFont="1" applyBorder="1" applyAlignment="1">
      <alignment horizontal="right"/>
    </xf>
    <xf numFmtId="172" fontId="342" fillId="0" borderId="147" xfId="7036" applyNumberFormat="1" applyFont="1" applyFill="1" applyBorder="1" applyAlignment="1">
      <alignment wrapText="1"/>
    </xf>
    <xf numFmtId="172" fontId="22" fillId="0" borderId="147" xfId="0" applyNumberFormat="1" applyFont="1" applyBorder="1" applyAlignment="1">
      <alignment wrapText="1"/>
    </xf>
    <xf numFmtId="43" fontId="22" fillId="0" borderId="147" xfId="7036" applyFont="1" applyBorder="1" applyAlignment="1">
      <alignment horizontal="right"/>
    </xf>
    <xf numFmtId="172" fontId="22" fillId="78" borderId="147" xfId="0" applyNumberFormat="1" applyFont="1" applyFill="1" applyBorder="1" applyAlignment="1">
      <alignment wrapText="1"/>
    </xf>
    <xf numFmtId="172" fontId="22" fillId="0" borderId="147" xfId="7036" applyNumberFormat="1" applyFont="1" applyFill="1" applyBorder="1" applyAlignment="1">
      <alignment horizontal="right"/>
    </xf>
    <xf numFmtId="1" fontId="22" fillId="0" borderId="147" xfId="46486" applyNumberFormat="1" applyFont="1" applyBorder="1"/>
    <xf numFmtId="172" fontId="22" fillId="78" borderId="147" xfId="7036" applyNumberFormat="1" applyFont="1" applyFill="1" applyBorder="1" applyAlignment="1">
      <alignment horizontal="right"/>
    </xf>
    <xf numFmtId="172" fontId="22" fillId="78" borderId="147" xfId="7036" quotePrefix="1" applyNumberFormat="1" applyFont="1" applyFill="1" applyBorder="1" applyAlignment="1">
      <alignment horizontal="center" wrapText="1"/>
    </xf>
    <xf numFmtId="172" fontId="22" fillId="78" borderId="147" xfId="7036" applyNumberFormat="1" applyFont="1" applyFill="1" applyBorder="1" applyAlignment="1">
      <alignment horizontal="center" wrapText="1"/>
    </xf>
    <xf numFmtId="1" fontId="22" fillId="78" borderId="147" xfId="46486" applyNumberFormat="1" applyFont="1" applyFill="1" applyBorder="1" applyAlignment="1">
      <alignment horizontal="right"/>
    </xf>
    <xf numFmtId="0" fontId="357" fillId="78" borderId="181" xfId="0" applyFont="1" applyFill="1" applyBorder="1" applyAlignment="1">
      <alignment horizontal="center" vertical="center" wrapText="1"/>
    </xf>
    <xf numFmtId="0" fontId="357" fillId="0" borderId="183" xfId="0" applyFont="1" applyBorder="1" applyAlignment="1">
      <alignment vertical="center" wrapText="1"/>
    </xf>
    <xf numFmtId="3" fontId="357" fillId="78" borderId="181" xfId="0" applyNumberFormat="1" applyFont="1" applyFill="1" applyBorder="1" applyAlignment="1">
      <alignment horizontal="right" vertical="center" wrapText="1"/>
    </xf>
    <xf numFmtId="3" fontId="358" fillId="78" borderId="181" xfId="46488" applyNumberFormat="1" applyFont="1" applyFill="1" applyBorder="1" applyAlignment="1">
      <alignment vertical="center" wrapText="1"/>
    </xf>
    <xf numFmtId="0" fontId="359" fillId="0" borderId="0" xfId="0" applyFont="1"/>
    <xf numFmtId="3" fontId="359" fillId="78" borderId="0" xfId="0" applyNumberFormat="1" applyFont="1" applyFill="1"/>
    <xf numFmtId="0" fontId="356" fillId="0" borderId="0" xfId="0" applyFont="1" applyAlignment="1">
      <alignment horizontal="center" vertical="center" wrapText="1"/>
    </xf>
    <xf numFmtId="0" fontId="342" fillId="78" borderId="147" xfId="0" applyFont="1" applyFill="1" applyBorder="1" applyAlignment="1">
      <alignment horizontal="center" vertical="center" wrapText="1"/>
    </xf>
    <xf numFmtId="0" fontId="257" fillId="78" borderId="147" xfId="7210" quotePrefix="1" applyFont="1" applyFill="1" applyBorder="1" applyAlignment="1">
      <alignment horizontal="center" vertical="center" wrapText="1"/>
    </xf>
    <xf numFmtId="0" fontId="257" fillId="78" borderId="147" xfId="7210" applyFont="1" applyFill="1" applyBorder="1" applyAlignment="1">
      <alignment horizontal="center" vertical="center" wrapText="1"/>
    </xf>
    <xf numFmtId="1" fontId="257" fillId="0" borderId="147" xfId="46486" applyNumberFormat="1" applyFont="1" applyBorder="1"/>
    <xf numFmtId="43" fontId="126" fillId="0" borderId="147" xfId="7036" applyFont="1" applyFill="1" applyBorder="1" applyAlignment="1"/>
    <xf numFmtId="0" fontId="361" fillId="0" borderId="0" xfId="0" applyFont="1"/>
    <xf numFmtId="0" fontId="341" fillId="0" borderId="147" xfId="0" applyFont="1" applyBorder="1" applyAlignment="1">
      <alignment vertical="center" wrapText="1"/>
    </xf>
    <xf numFmtId="0" fontId="341" fillId="0" borderId="147" xfId="0" applyFont="1" applyBorder="1" applyAlignment="1">
      <alignment horizontal="center" vertical="center" wrapText="1"/>
    </xf>
    <xf numFmtId="1" fontId="362" fillId="78" borderId="147" xfId="46486" applyNumberFormat="1" applyFont="1" applyFill="1" applyBorder="1" applyAlignment="1">
      <alignment horizontal="center" vertical="center" wrapText="1"/>
    </xf>
    <xf numFmtId="1" fontId="362" fillId="0" borderId="147" xfId="46486" applyNumberFormat="1" applyFont="1" applyBorder="1" applyAlignment="1">
      <alignment horizontal="center" vertical="center" wrapText="1"/>
    </xf>
    <xf numFmtId="0" fontId="263" fillId="78" borderId="147" xfId="0" applyFont="1" applyFill="1" applyBorder="1" applyAlignment="1">
      <alignment vertical="center" wrapText="1"/>
    </xf>
    <xf numFmtId="43" fontId="96" fillId="0" borderId="147" xfId="7036" applyFont="1" applyFill="1" applyBorder="1"/>
    <xf numFmtId="43" fontId="126" fillId="0" borderId="147" xfId="7036" applyFont="1" applyFill="1" applyBorder="1"/>
    <xf numFmtId="0" fontId="126" fillId="0" borderId="147" xfId="0" applyFont="1" applyBorder="1"/>
    <xf numFmtId="49" fontId="257" fillId="79" borderId="147" xfId="46486" applyNumberFormat="1" applyFont="1" applyFill="1" applyBorder="1" applyAlignment="1">
      <alignment horizontal="center" vertical="center"/>
    </xf>
    <xf numFmtId="3" fontId="257" fillId="79" borderId="147" xfId="46486" applyNumberFormat="1" applyFont="1" applyFill="1" applyBorder="1" applyAlignment="1">
      <alignment horizontal="left" vertical="center" wrapText="1"/>
    </xf>
    <xf numFmtId="3" fontId="257" fillId="79" borderId="147" xfId="46486" applyNumberFormat="1" applyFont="1" applyFill="1" applyBorder="1" applyAlignment="1">
      <alignment horizontal="center" vertical="center" wrapText="1"/>
    </xf>
    <xf numFmtId="0" fontId="257" fillId="79" borderId="147" xfId="46486" applyFont="1" applyFill="1" applyBorder="1" applyAlignment="1">
      <alignment horizontal="center" vertical="center" wrapText="1"/>
    </xf>
    <xf numFmtId="1" fontId="257" fillId="79" borderId="147" xfId="46486" applyNumberFormat="1" applyFont="1" applyFill="1" applyBorder="1" applyAlignment="1">
      <alignment horizontal="center" vertical="center" wrapText="1"/>
    </xf>
    <xf numFmtId="172" fontId="257" fillId="79" borderId="147" xfId="7036" applyNumberFormat="1" applyFont="1" applyFill="1" applyBorder="1" applyAlignment="1">
      <alignment horizontal="center" wrapText="1"/>
    </xf>
    <xf numFmtId="0" fontId="96" fillId="79" borderId="147" xfId="0" applyFont="1" applyFill="1" applyBorder="1"/>
    <xf numFmtId="0" fontId="360" fillId="79" borderId="181" xfId="0" applyFont="1" applyFill="1" applyBorder="1" applyAlignment="1">
      <alignment horizontal="center" vertical="center" wrapText="1"/>
    </xf>
    <xf numFmtId="0" fontId="96" fillId="79" borderId="147" xfId="0" applyFont="1" applyFill="1" applyBorder="1" applyAlignment="1">
      <alignment horizontal="center" vertical="center" wrapText="1"/>
    </xf>
    <xf numFmtId="0" fontId="126" fillId="79" borderId="147" xfId="0" applyFont="1" applyFill="1" applyBorder="1" applyAlignment="1">
      <alignment horizontal="center" vertical="center" wrapText="1"/>
    </xf>
    <xf numFmtId="172" fontId="126" fillId="79" borderId="147" xfId="0" applyNumberFormat="1" applyFont="1" applyFill="1" applyBorder="1" applyAlignment="1">
      <alignment horizontal="center" wrapText="1"/>
    </xf>
    <xf numFmtId="49" fontId="363" fillId="0" borderId="147" xfId="46486" applyNumberFormat="1" applyFont="1" applyBorder="1" applyAlignment="1">
      <alignment horizontal="center" vertical="center"/>
    </xf>
    <xf numFmtId="0" fontId="364" fillId="0" borderId="147" xfId="0" applyFont="1" applyBorder="1" applyAlignment="1">
      <alignment vertical="center" wrapText="1"/>
    </xf>
    <xf numFmtId="0" fontId="363" fillId="78" borderId="147" xfId="0" applyFont="1" applyFill="1" applyBorder="1" applyAlignment="1">
      <alignment horizontal="center" vertical="center" wrapText="1"/>
    </xf>
    <xf numFmtId="0" fontId="363" fillId="0" borderId="147" xfId="0" applyFont="1" applyBorder="1" applyAlignment="1">
      <alignment horizontal="center" vertical="center" wrapText="1"/>
    </xf>
    <xf numFmtId="1" fontId="365" fillId="78" borderId="147" xfId="46486" applyNumberFormat="1" applyFont="1" applyFill="1" applyBorder="1" applyAlignment="1">
      <alignment horizontal="center" vertical="center" wrapText="1"/>
    </xf>
    <xf numFmtId="1" fontId="365" fillId="0" borderId="147" xfId="46486" applyNumberFormat="1" applyFont="1" applyBorder="1" applyAlignment="1">
      <alignment horizontal="center" vertical="center" wrapText="1"/>
    </xf>
    <xf numFmtId="0" fontId="363" fillId="0" borderId="147" xfId="46486" applyFont="1" applyBorder="1" applyAlignment="1">
      <alignment horizontal="center" vertical="center" wrapText="1"/>
    </xf>
    <xf numFmtId="0" fontId="366" fillId="78" borderId="147" xfId="0" applyFont="1" applyFill="1" applyBorder="1" applyAlignment="1">
      <alignment vertical="center" wrapText="1"/>
    </xf>
    <xf numFmtId="0" fontId="363" fillId="78" borderId="147" xfId="7210" quotePrefix="1" applyFont="1" applyFill="1" applyBorder="1" applyAlignment="1">
      <alignment horizontal="center" vertical="center" wrapText="1"/>
    </xf>
    <xf numFmtId="0" fontId="363" fillId="78" borderId="147" xfId="7210" applyFont="1" applyFill="1" applyBorder="1" applyAlignment="1">
      <alignment horizontal="center" vertical="center" wrapText="1"/>
    </xf>
    <xf numFmtId="1" fontId="363" fillId="0" borderId="147" xfId="46486" applyNumberFormat="1" applyFont="1" applyBorder="1" applyAlignment="1">
      <alignment horizontal="right"/>
    </xf>
    <xf numFmtId="43" fontId="350" fillId="0" borderId="147" xfId="7036" applyFont="1" applyFill="1" applyBorder="1" applyAlignment="1"/>
    <xf numFmtId="43" fontId="350" fillId="0" borderId="147" xfId="7036" applyFont="1" applyFill="1" applyBorder="1"/>
    <xf numFmtId="0" fontId="350" fillId="0" borderId="147" xfId="0" applyFont="1" applyBorder="1"/>
    <xf numFmtId="0" fontId="367" fillId="0" borderId="0" xfId="0" applyFont="1"/>
    <xf numFmtId="49" fontId="22" fillId="0" borderId="147" xfId="46486" quotePrefix="1" applyNumberFormat="1" applyFont="1" applyBorder="1" applyAlignment="1">
      <alignment horizontal="center" vertical="center"/>
    </xf>
    <xf numFmtId="49" fontId="22" fillId="78" borderId="147" xfId="46486" applyNumberFormat="1" applyFont="1" applyFill="1" applyBorder="1" applyAlignment="1">
      <alignment horizontal="center" vertical="center"/>
    </xf>
    <xf numFmtId="0" fontId="257" fillId="78" borderId="147" xfId="6419" applyFont="1" applyFill="1" applyBorder="1" applyAlignment="1">
      <alignment horizontal="center" vertical="center" wrapText="1"/>
    </xf>
    <xf numFmtId="0" fontId="96" fillId="0" borderId="0" xfId="0" applyFont="1" applyAlignment="1">
      <alignment horizontal="center"/>
    </xf>
    <xf numFmtId="0" fontId="352" fillId="78" borderId="181" xfId="0" applyFont="1" applyFill="1" applyBorder="1" applyAlignment="1">
      <alignment horizontal="center" vertical="center" wrapText="1"/>
    </xf>
    <xf numFmtId="0" fontId="352" fillId="78" borderId="183" xfId="0" applyFont="1" applyFill="1" applyBorder="1" applyAlignment="1">
      <alignment vertical="center" wrapText="1"/>
    </xf>
    <xf numFmtId="3" fontId="51" fillId="78" borderId="181" xfId="0" applyNumberFormat="1" applyFont="1" applyFill="1" applyBorder="1" applyAlignment="1">
      <alignment horizontal="right" vertical="center" wrapText="1"/>
    </xf>
    <xf numFmtId="0" fontId="345" fillId="0" borderId="0" xfId="0" applyFont="1" applyAlignment="1">
      <alignment vertical="center"/>
    </xf>
    <xf numFmtId="0" fontId="368" fillId="0" borderId="0" xfId="0" applyFont="1" applyAlignment="1">
      <alignment vertical="center"/>
    </xf>
    <xf numFmtId="0" fontId="96" fillId="0" borderId="147" xfId="7209" applyFont="1" applyBorder="1" applyAlignment="1">
      <alignment horizontal="center" vertical="center" wrapText="1"/>
    </xf>
    <xf numFmtId="3" fontId="96" fillId="0" borderId="182" xfId="46486" applyNumberFormat="1" applyFont="1" applyBorder="1" applyAlignment="1">
      <alignment horizontal="center" vertical="center" wrapText="1"/>
    </xf>
    <xf numFmtId="0" fontId="96" fillId="0" borderId="181" xfId="7209" applyFont="1" applyBorder="1" applyAlignment="1">
      <alignment horizontal="center" vertical="center" wrapText="1"/>
    </xf>
    <xf numFmtId="3" fontId="96" fillId="0" borderId="181" xfId="7209" applyNumberFormat="1" applyFont="1" applyBorder="1" applyAlignment="1">
      <alignment horizontal="right" vertical="center" wrapText="1"/>
    </xf>
    <xf numFmtId="0" fontId="96" fillId="0" borderId="181" xfId="7209" applyFont="1" applyBorder="1" applyAlignment="1">
      <alignment horizontal="left" vertical="center" wrapText="1"/>
    </xf>
    <xf numFmtId="0" fontId="96" fillId="0" borderId="184" xfId="7209" applyFont="1" applyBorder="1" applyAlignment="1">
      <alignment horizontal="center" vertical="center" wrapText="1"/>
    </xf>
    <xf numFmtId="0" fontId="96" fillId="0" borderId="184" xfId="7209" applyFont="1" applyBorder="1" applyAlignment="1">
      <alignment horizontal="left" vertical="center" wrapText="1"/>
    </xf>
    <xf numFmtId="3" fontId="96" fillId="0" borderId="184" xfId="7209" applyNumberFormat="1" applyFont="1" applyBorder="1" applyAlignment="1">
      <alignment horizontal="right" vertical="center" wrapText="1"/>
    </xf>
    <xf numFmtId="231" fontId="347" fillId="0" borderId="2" xfId="7036" applyNumberFormat="1" applyFont="1" applyFill="1" applyBorder="1" applyAlignment="1">
      <alignment vertical="center"/>
    </xf>
    <xf numFmtId="231" fontId="126" fillId="78" borderId="181" xfId="7036" applyNumberFormat="1" applyFont="1" applyFill="1" applyBorder="1" applyAlignment="1">
      <alignment horizontal="center" vertical="center" wrapText="1"/>
    </xf>
    <xf numFmtId="231" fontId="350" fillId="78" borderId="181" xfId="7036" applyNumberFormat="1" applyFont="1" applyFill="1" applyBorder="1" applyAlignment="1">
      <alignment horizontal="center" vertical="center" wrapText="1"/>
    </xf>
    <xf numFmtId="231" fontId="96" fillId="0" borderId="181" xfId="7036" applyNumberFormat="1" applyFont="1" applyFill="1" applyBorder="1" applyAlignment="1">
      <alignment horizontal="right" vertical="center" wrapText="1"/>
    </xf>
    <xf numFmtId="231" fontId="96" fillId="0" borderId="184" xfId="7036" applyNumberFormat="1" applyFont="1" applyFill="1" applyBorder="1" applyAlignment="1">
      <alignment horizontal="right" vertical="center" wrapText="1"/>
    </xf>
    <xf numFmtId="231" fontId="348" fillId="0" borderId="0" xfId="7036" applyNumberFormat="1" applyFont="1" applyFill="1"/>
    <xf numFmtId="231" fontId="346" fillId="0" borderId="0" xfId="7036" applyNumberFormat="1" applyFont="1" applyFill="1"/>
    <xf numFmtId="231" fontId="96" fillId="0" borderId="28" xfId="7036" quotePrefix="1" applyNumberFormat="1" applyFont="1" applyFill="1" applyBorder="1" applyAlignment="1">
      <alignment horizontal="center" vertical="center" wrapText="1"/>
    </xf>
    <xf numFmtId="0" fontId="354" fillId="0" borderId="181" xfId="46488" applyFont="1" applyFill="1" applyBorder="1" applyAlignment="1">
      <alignment horizontal="center" vertical="center" wrapText="1"/>
    </xf>
    <xf numFmtId="0" fontId="354" fillId="0" borderId="181" xfId="46488" applyFont="1" applyFill="1" applyBorder="1" applyAlignment="1">
      <alignment vertical="center" wrapText="1"/>
    </xf>
    <xf numFmtId="3" fontId="51" fillId="78" borderId="131" xfId="0" applyNumberFormat="1" applyFont="1" applyFill="1" applyBorder="1" applyAlignment="1">
      <alignment horizontal="left" vertical="center" wrapText="1"/>
    </xf>
    <xf numFmtId="0" fontId="358" fillId="78" borderId="131" xfId="46488" applyFont="1" applyFill="1" applyBorder="1" applyAlignment="1">
      <alignment horizontal="center" vertical="center" wrapText="1"/>
    </xf>
    <xf numFmtId="0" fontId="358" fillId="78" borderId="131" xfId="46488" applyFont="1" applyFill="1" applyBorder="1" applyAlignment="1">
      <alignment vertical="center" wrapText="1"/>
    </xf>
    <xf numFmtId="3" fontId="357" fillId="78" borderId="131" xfId="0" applyNumberFormat="1" applyFont="1" applyFill="1" applyBorder="1" applyAlignment="1">
      <alignment horizontal="right" vertical="center" wrapText="1"/>
    </xf>
    <xf numFmtId="10" fontId="357" fillId="0" borderId="18" xfId="7036" applyNumberFormat="1" applyFont="1" applyFill="1" applyBorder="1" applyAlignment="1">
      <alignment vertical="center" wrapText="1"/>
    </xf>
    <xf numFmtId="0" fontId="359" fillId="78" borderId="0" xfId="0" applyFont="1" applyFill="1"/>
    <xf numFmtId="0" fontId="51" fillId="78" borderId="184" xfId="0" applyFont="1" applyFill="1" applyBorder="1" applyAlignment="1">
      <alignment horizontal="center" vertical="center" wrapText="1"/>
    </xf>
    <xf numFmtId="3" fontId="51" fillId="78" borderId="184" xfId="0" applyNumberFormat="1" applyFont="1" applyFill="1" applyBorder="1" applyAlignment="1">
      <alignment horizontal="left" vertical="center" wrapText="1"/>
    </xf>
    <xf numFmtId="3" fontId="51" fillId="78" borderId="184" xfId="0" applyNumberFormat="1" applyFont="1" applyFill="1" applyBorder="1" applyAlignment="1">
      <alignment horizontal="right" vertical="center" wrapText="1"/>
    </xf>
    <xf numFmtId="10" fontId="51" fillId="0" borderId="184" xfId="7036" applyNumberFormat="1" applyFont="1" applyFill="1" applyBorder="1" applyAlignment="1">
      <alignment vertical="center" wrapText="1"/>
    </xf>
    <xf numFmtId="43" fontId="355" fillId="78" borderId="0" xfId="0" applyNumberFormat="1" applyFont="1" applyFill="1"/>
    <xf numFmtId="0" fontId="352" fillId="0" borderId="147" xfId="0" applyFont="1" applyBorder="1" applyAlignment="1">
      <alignment horizontal="center" vertical="center" wrapText="1"/>
    </xf>
    <xf numFmtId="43" fontId="352" fillId="0" borderId="147" xfId="0" applyNumberFormat="1" applyFont="1" applyBorder="1" applyAlignment="1">
      <alignment horizontal="center" vertical="center" wrapText="1"/>
    </xf>
    <xf numFmtId="0" fontId="345" fillId="0" borderId="0" xfId="0" applyFont="1" applyAlignment="1">
      <alignment horizontal="center" vertical="center"/>
    </xf>
    <xf numFmtId="0" fontId="352" fillId="0" borderId="182" xfId="0" applyFont="1" applyBorder="1" applyAlignment="1">
      <alignment horizontal="center" vertical="center" wrapText="1"/>
    </xf>
    <xf numFmtId="0" fontId="352" fillId="0" borderId="4" xfId="0" applyFont="1" applyBorder="1" applyAlignment="1">
      <alignment horizontal="center" vertical="center" wrapText="1"/>
    </xf>
    <xf numFmtId="0" fontId="352" fillId="0" borderId="3" xfId="0" applyFont="1" applyBorder="1" applyAlignment="1">
      <alignment horizontal="center" vertical="center" wrapText="1"/>
    </xf>
    <xf numFmtId="0" fontId="352" fillId="0" borderId="157" xfId="0" applyFont="1" applyBorder="1" applyAlignment="1">
      <alignment horizontal="center" vertical="center" wrapText="1"/>
    </xf>
    <xf numFmtId="0" fontId="352" fillId="0" borderId="186" xfId="0" applyFont="1" applyBorder="1" applyAlignment="1">
      <alignment horizontal="center" vertical="center" wrapText="1"/>
    </xf>
    <xf numFmtId="0" fontId="345" fillId="0" borderId="0" xfId="0" applyFont="1" applyAlignment="1">
      <alignment horizontal="center" vertical="center" wrapText="1"/>
    </xf>
    <xf numFmtId="0" fontId="356" fillId="0" borderId="0" xfId="0" applyFont="1" applyAlignment="1">
      <alignment horizontal="center" vertical="center" wrapText="1"/>
    </xf>
    <xf numFmtId="0" fontId="352" fillId="0" borderId="185" xfId="0" applyFont="1" applyBorder="1" applyAlignment="1">
      <alignment horizontal="center" vertical="center" wrapText="1"/>
    </xf>
    <xf numFmtId="0" fontId="351" fillId="0" borderId="2" xfId="0" applyFont="1" applyBorder="1" applyAlignment="1">
      <alignment horizontal="center" vertical="center"/>
    </xf>
    <xf numFmtId="0" fontId="126" fillId="0" borderId="147" xfId="0" applyFont="1" applyBorder="1" applyAlignment="1">
      <alignment horizontal="center" vertical="center" wrapText="1"/>
    </xf>
    <xf numFmtId="0" fontId="263" fillId="0" borderId="0" xfId="0" applyFont="1" applyAlignment="1">
      <alignment horizontal="right" vertical="center"/>
    </xf>
    <xf numFmtId="0" fontId="257" fillId="0" borderId="0" xfId="0" applyFont="1" applyAlignment="1">
      <alignment horizontal="center" vertical="center" wrapText="1"/>
    </xf>
    <xf numFmtId="0" fontId="98" fillId="0" borderId="0" xfId="0" applyFont="1" applyAlignment="1">
      <alignment horizontal="center" vertical="center" wrapText="1"/>
    </xf>
    <xf numFmtId="43" fontId="126" fillId="0" borderId="147" xfId="7036" applyFont="1" applyFill="1" applyBorder="1" applyAlignment="1">
      <alignment horizontal="center" vertical="center" wrapText="1"/>
    </xf>
    <xf numFmtId="0" fontId="342" fillId="78" borderId="147" xfId="0" applyFont="1" applyFill="1" applyBorder="1" applyAlignment="1">
      <alignment horizontal="center" vertical="center" wrapText="1"/>
    </xf>
    <xf numFmtId="1" fontId="22" fillId="78" borderId="147" xfId="46486" applyNumberFormat="1" applyFont="1" applyFill="1" applyBorder="1" applyAlignment="1">
      <alignment horizontal="center" vertical="center" wrapText="1"/>
    </xf>
    <xf numFmtId="3" fontId="96" fillId="0" borderId="147" xfId="46486" applyNumberFormat="1" applyFont="1" applyBorder="1" applyAlignment="1">
      <alignment horizontal="center" vertical="center" wrapText="1"/>
    </xf>
    <xf numFmtId="0" fontId="96" fillId="0" borderId="149" xfId="7209" applyFont="1" applyBorder="1" applyAlignment="1">
      <alignment horizontal="center" vertical="center" wrapText="1"/>
    </xf>
    <xf numFmtId="0" fontId="96" fillId="0" borderId="4" xfId="7209" applyFont="1" applyBorder="1" applyAlignment="1">
      <alignment horizontal="center" vertical="center" wrapText="1"/>
    </xf>
    <xf numFmtId="0" fontId="96" fillId="0" borderId="3" xfId="7209" applyFont="1" applyBorder="1" applyAlignment="1">
      <alignment horizontal="center" vertical="center" wrapText="1"/>
    </xf>
    <xf numFmtId="3" fontId="347" fillId="0" borderId="182" xfId="46486" applyNumberFormat="1" applyFont="1" applyBorder="1" applyAlignment="1">
      <alignment horizontal="center" vertical="center" wrapText="1"/>
    </xf>
    <xf numFmtId="3" fontId="347" fillId="0" borderId="4" xfId="46486" applyNumberFormat="1" applyFont="1" applyBorder="1" applyAlignment="1">
      <alignment horizontal="center" vertical="center" wrapText="1"/>
    </xf>
    <xf numFmtId="3" fontId="347" fillId="0" borderId="3" xfId="46486" applyNumberFormat="1" applyFont="1" applyBorder="1" applyAlignment="1">
      <alignment horizontal="center" vertical="center" wrapText="1"/>
    </xf>
    <xf numFmtId="3" fontId="96" fillId="0" borderId="157" xfId="46486" applyNumberFormat="1" applyFont="1" applyBorder="1" applyAlignment="1">
      <alignment horizontal="center" vertical="center" wrapText="1"/>
    </xf>
    <xf numFmtId="3" fontId="96" fillId="0" borderId="185" xfId="46486" applyNumberFormat="1" applyFont="1" applyBorder="1" applyAlignment="1">
      <alignment horizontal="center" vertical="center" wrapText="1"/>
    </xf>
    <xf numFmtId="3" fontId="96" fillId="0" borderId="186" xfId="46486" applyNumberFormat="1" applyFont="1" applyBorder="1" applyAlignment="1">
      <alignment horizontal="center" vertical="center" wrapText="1"/>
    </xf>
    <xf numFmtId="231" fontId="96" fillId="0" borderId="147" xfId="7036" applyNumberFormat="1" applyFont="1" applyFill="1" applyBorder="1" applyAlignment="1">
      <alignment horizontal="center" vertical="center" wrapText="1"/>
    </xf>
    <xf numFmtId="3" fontId="347" fillId="0" borderId="147" xfId="46486" applyNumberFormat="1" applyFont="1" applyBorder="1" applyAlignment="1">
      <alignment horizontal="center" vertical="center" wrapText="1"/>
    </xf>
    <xf numFmtId="0" fontId="96" fillId="0" borderId="147" xfId="46487" applyFont="1" applyBorder="1" applyAlignment="1">
      <alignment horizontal="center" vertical="center" wrapText="1"/>
    </xf>
    <xf numFmtId="3" fontId="96" fillId="0" borderId="149"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150" xfId="46486" applyNumberFormat="1" applyFont="1" applyBorder="1" applyAlignment="1">
      <alignment horizontal="center" vertical="center" wrapText="1"/>
    </xf>
    <xf numFmtId="3" fontId="96" fillId="0" borderId="153" xfId="46486" applyNumberFormat="1" applyFont="1" applyBorder="1" applyAlignment="1">
      <alignment horizontal="center" vertical="center" wrapText="1"/>
    </xf>
    <xf numFmtId="3" fontId="96" fillId="0" borderId="142" xfId="46486" applyNumberFormat="1" applyFont="1" applyBorder="1" applyAlignment="1">
      <alignment horizontal="center" vertical="center" wrapText="1"/>
    </xf>
    <xf numFmtId="3" fontId="96" fillId="0" borderId="154" xfId="46486" applyNumberFormat="1"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58" xfId="46486" applyNumberFormat="1" applyFont="1" applyBorder="1" applyAlignment="1">
      <alignment horizontal="center" vertical="center" wrapText="1"/>
    </xf>
    <xf numFmtId="3" fontId="96" fillId="0" borderId="155" xfId="46486" applyNumberFormat="1" applyFont="1" applyBorder="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348" fillId="0" borderId="149" xfId="46484" applyFont="1" applyBorder="1" applyAlignment="1">
      <alignment horizontal="center" vertical="center" wrapText="1"/>
    </xf>
    <xf numFmtId="0" fontId="348" fillId="0" borderId="4" xfId="46484" applyFont="1" applyBorder="1" applyAlignment="1">
      <alignment horizontal="center" vertical="center" wrapText="1"/>
    </xf>
    <xf numFmtId="0" fontId="348" fillId="0" borderId="3" xfId="46484" applyFont="1" applyBorder="1" applyAlignment="1">
      <alignment horizontal="center" vertical="center" wrapText="1"/>
    </xf>
    <xf numFmtId="0" fontId="96" fillId="0" borderId="147" xfId="7209" applyFont="1" applyBorder="1" applyAlignment="1">
      <alignment horizontal="center" vertical="center" wrapText="1"/>
    </xf>
    <xf numFmtId="0" fontId="96" fillId="0" borderId="152" xfId="46484" applyFont="1" applyBorder="1"/>
    <xf numFmtId="0" fontId="96" fillId="0" borderId="153" xfId="46484" applyFont="1" applyBorder="1"/>
    <xf numFmtId="0" fontId="96" fillId="0" borderId="142" xfId="46484" applyFont="1" applyBorder="1"/>
    <xf numFmtId="0" fontId="96" fillId="0" borderId="2" xfId="46484" applyFont="1" applyBorder="1"/>
    <xf numFmtId="0" fontId="96" fillId="0" borderId="154" xfId="46484" applyFont="1" applyBorder="1"/>
    <xf numFmtId="0" fontId="0" fillId="0" borderId="147" xfId="0" applyBorder="1" applyAlignment="1">
      <alignment horizontal="center" vertical="center" wrapText="1"/>
    </xf>
  </cellXfs>
  <cellStyles count="58686">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6"/>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0"/>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2"/>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6"/>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0"/>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2"/>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6"/>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0"/>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4"/>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h ql62 (2010) 11-09" xfId="1122"/>
    <cellStyle name="_ÿÿÿÿÿ_KH TPCP vung TNB (03-1-2012)" xfId="1123"/>
    <cellStyle name="_ÿÿÿÿÿ_Khung 2012" xfId="1124"/>
    <cellStyle name="_ÿÿÿÿÿ_kien giang 2" xfId="1125"/>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Co TC 2008" xfId="5383"/>
    <cellStyle name="1_Cong trinh co y kien LD_Dang_NN_2011-Tay nguyen-9-10" xfId="1162"/>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RUNG PMU 5" xfId="1185"/>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2" xfId="58682"/>
    <cellStyle name="Comma 73" xfId="6511"/>
    <cellStyle name="Comma 74" xfId="58684"/>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ấu phảy 2" xfId="6544"/>
    <cellStyle name="Dấu phẩy 2" xfId="6545"/>
    <cellStyle name="Dấu_phảy 2" xfId="2048"/>
    <cellStyle name="DAUDE" xfId="2049"/>
    <cellStyle name="DAUDE 2" xfId="47203"/>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8"/>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KLBXUNG" xfId="47231"/>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 96" xfId="58680"/>
    <cellStyle name="Normal 97" xfId="58681"/>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26" xfId="58683"/>
    <cellStyle name="Percent 27" xfId="58685"/>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H TPCP vung TNB (03-1-2012)" xfId="3506"/>
    <cellStyle name="T_Book1_1_KH TPCP vung TNB (03-1-2012) 2" xfId="3507"/>
    <cellStyle name="T_Book1_1_KH TPCP vung TNB (03-1-2012) 2 2" xfId="56822"/>
    <cellStyle name="T_Book1_1_KH TPCP vung TNB (03-1-2012) 3" xfId="56823"/>
    <cellStyle name="T_Book1_1_kien giang 2" xfId="3508"/>
    <cellStyle name="T_Book1_1_kien giang 2 2" xfId="3509"/>
    <cellStyle name="T_Book1_1_kien giang 2 2 2" xfId="56824"/>
    <cellStyle name="T_Book1_1_kien giang 2 3" xfId="56825"/>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kien giang 2" xfId="3640"/>
    <cellStyle name="T_Book1_kien giang 2 2" xfId="3641"/>
    <cellStyle name="T_Book1_kien giang 2 2 2" xfId="56952"/>
    <cellStyle name="T_Book1_kien giang 2 3" xfId="56953"/>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TK_HT" xfId="3972"/>
    <cellStyle name="T_TK_HT 2" xfId="3973"/>
    <cellStyle name="T_TK_HT 2 2" xfId="57562"/>
    <cellStyle name="T_TK_HT 2 3" xfId="57563"/>
    <cellStyle name="T_TK_HT 3" xfId="57564"/>
    <cellStyle name="T_TK_HT 4" xfId="57565"/>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rang" xfId="4135"/>
    <cellStyle name="trang 2" xfId="58265"/>
    <cellStyle name="trang 3" xfId="58266"/>
    <cellStyle name="tt1" xfId="4136"/>
    <cellStyle name="tt1 2" xfId="58267"/>
    <cellStyle name="tt1 3" xfId="58268"/>
    <cellStyle name="Tusental (0)_pldt" xfId="4137"/>
    <cellStyle name="Tusental_pldt" xfId="4138"/>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49</xdr:row>
      <xdr:rowOff>0</xdr:rowOff>
    </xdr:from>
    <xdr:ext cx="184731" cy="264560"/>
    <xdr:sp macro="" textlink="">
      <xdr:nvSpPr>
        <xdr:cNvPr id="3562" name="TextBox 3561">
          <a:extLst>
            <a:ext uri="{FF2B5EF4-FFF2-40B4-BE49-F238E27FC236}">
              <a16:creationId xmlns=""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3" name="TextBox 1">
          <a:extLst>
            <a:ext uri="{FF2B5EF4-FFF2-40B4-BE49-F238E27FC236}">
              <a16:creationId xmlns=""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4" name="TextBox 2">
          <a:extLst>
            <a:ext uri="{FF2B5EF4-FFF2-40B4-BE49-F238E27FC236}">
              <a16:creationId xmlns=""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65" name="TextBox 1">
          <a:extLst>
            <a:ext uri="{FF2B5EF4-FFF2-40B4-BE49-F238E27FC236}">
              <a16:creationId xmlns=""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6" name="TextBox 2">
          <a:extLst>
            <a:ext uri="{FF2B5EF4-FFF2-40B4-BE49-F238E27FC236}">
              <a16:creationId xmlns=""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7" name="TextBox 3566">
          <a:extLst>
            <a:ext uri="{FF2B5EF4-FFF2-40B4-BE49-F238E27FC236}">
              <a16:creationId xmlns=""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8" name="TextBox 3567">
          <a:extLst>
            <a:ext uri="{FF2B5EF4-FFF2-40B4-BE49-F238E27FC236}">
              <a16:creationId xmlns=""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9" name="TextBox 3568">
          <a:extLst>
            <a:ext uri="{FF2B5EF4-FFF2-40B4-BE49-F238E27FC236}">
              <a16:creationId xmlns=""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0" name="TextBox 1">
          <a:extLst>
            <a:ext uri="{FF2B5EF4-FFF2-40B4-BE49-F238E27FC236}">
              <a16:creationId xmlns=""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1" name="TextBox 2">
          <a:extLst>
            <a:ext uri="{FF2B5EF4-FFF2-40B4-BE49-F238E27FC236}">
              <a16:creationId xmlns=""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2" name="TextBox 1">
          <a:extLst>
            <a:ext uri="{FF2B5EF4-FFF2-40B4-BE49-F238E27FC236}">
              <a16:creationId xmlns=""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3" name="TextBox 2">
          <a:extLst>
            <a:ext uri="{FF2B5EF4-FFF2-40B4-BE49-F238E27FC236}">
              <a16:creationId xmlns=""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4" name="TextBox 3573">
          <a:extLst>
            <a:ext uri="{FF2B5EF4-FFF2-40B4-BE49-F238E27FC236}">
              <a16:creationId xmlns=""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5" name="TextBox 3574">
          <a:extLst>
            <a:ext uri="{FF2B5EF4-FFF2-40B4-BE49-F238E27FC236}">
              <a16:creationId xmlns=""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6" name="TextBox 3575">
          <a:extLst>
            <a:ext uri="{FF2B5EF4-FFF2-40B4-BE49-F238E27FC236}">
              <a16:creationId xmlns=""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7" name="TextBox 1">
          <a:extLst>
            <a:ext uri="{FF2B5EF4-FFF2-40B4-BE49-F238E27FC236}">
              <a16:creationId xmlns=""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8" name="TextBox 2">
          <a:extLst>
            <a:ext uri="{FF2B5EF4-FFF2-40B4-BE49-F238E27FC236}">
              <a16:creationId xmlns=""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9" name="TextBox 1">
          <a:extLst>
            <a:ext uri="{FF2B5EF4-FFF2-40B4-BE49-F238E27FC236}">
              <a16:creationId xmlns=""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0" name="TextBox 2">
          <a:extLst>
            <a:ext uri="{FF2B5EF4-FFF2-40B4-BE49-F238E27FC236}">
              <a16:creationId xmlns=""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1" name="TextBox 3580">
          <a:extLst>
            <a:ext uri="{FF2B5EF4-FFF2-40B4-BE49-F238E27FC236}">
              <a16:creationId xmlns=""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2" name="TextBox 3581">
          <a:extLst>
            <a:ext uri="{FF2B5EF4-FFF2-40B4-BE49-F238E27FC236}">
              <a16:creationId xmlns=""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3" name="TextBox 3582">
          <a:extLst>
            <a:ext uri="{FF2B5EF4-FFF2-40B4-BE49-F238E27FC236}">
              <a16:creationId xmlns=""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4" name="TextBox 1">
          <a:extLst>
            <a:ext uri="{FF2B5EF4-FFF2-40B4-BE49-F238E27FC236}">
              <a16:creationId xmlns=""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5" name="TextBox 2">
          <a:extLst>
            <a:ext uri="{FF2B5EF4-FFF2-40B4-BE49-F238E27FC236}">
              <a16:creationId xmlns=""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86" name="TextBox 1">
          <a:extLst>
            <a:ext uri="{FF2B5EF4-FFF2-40B4-BE49-F238E27FC236}">
              <a16:creationId xmlns=""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7" name="TextBox 2">
          <a:extLst>
            <a:ext uri="{FF2B5EF4-FFF2-40B4-BE49-F238E27FC236}">
              <a16:creationId xmlns=""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8" name="TextBox 3587">
          <a:extLst>
            <a:ext uri="{FF2B5EF4-FFF2-40B4-BE49-F238E27FC236}">
              <a16:creationId xmlns=""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9" name="TextBox 3588">
          <a:extLst>
            <a:ext uri="{FF2B5EF4-FFF2-40B4-BE49-F238E27FC236}">
              <a16:creationId xmlns=""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0" name="TextBox 3589">
          <a:extLst>
            <a:ext uri="{FF2B5EF4-FFF2-40B4-BE49-F238E27FC236}">
              <a16:creationId xmlns=""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1" name="TextBox 3590">
          <a:extLst>
            <a:ext uri="{FF2B5EF4-FFF2-40B4-BE49-F238E27FC236}">
              <a16:creationId xmlns=""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2" name="TextBox 3591">
          <a:extLst>
            <a:ext uri="{FF2B5EF4-FFF2-40B4-BE49-F238E27FC236}">
              <a16:creationId xmlns=""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3" name="TextBox 3592">
          <a:extLst>
            <a:ext uri="{FF2B5EF4-FFF2-40B4-BE49-F238E27FC236}">
              <a16:creationId xmlns=""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49</xdr:row>
      <xdr:rowOff>0</xdr:rowOff>
    </xdr:from>
    <xdr:to>
      <xdr:col>1</xdr:col>
      <xdr:colOff>66675</xdr:colOff>
      <xdr:row>49</xdr:row>
      <xdr:rowOff>19050</xdr:rowOff>
    </xdr:to>
    <xdr:sp macro="" textlink="">
      <xdr:nvSpPr>
        <xdr:cNvPr id="3594" name="Text Box 85">
          <a:extLst>
            <a:ext uri="{FF2B5EF4-FFF2-40B4-BE49-F238E27FC236}">
              <a16:creationId xmlns=""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5" name="Text Box 87">
          <a:extLst>
            <a:ext uri="{FF2B5EF4-FFF2-40B4-BE49-F238E27FC236}">
              <a16:creationId xmlns=""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6" name="Text Box 93">
          <a:extLst>
            <a:ext uri="{FF2B5EF4-FFF2-40B4-BE49-F238E27FC236}">
              <a16:creationId xmlns=""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7" name="Text Box 85">
          <a:extLst>
            <a:ext uri="{FF2B5EF4-FFF2-40B4-BE49-F238E27FC236}">
              <a16:creationId xmlns=""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8" name="Text Box 87">
          <a:extLst>
            <a:ext uri="{FF2B5EF4-FFF2-40B4-BE49-F238E27FC236}">
              <a16:creationId xmlns=""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9" name="Text Box 93">
          <a:extLst>
            <a:ext uri="{FF2B5EF4-FFF2-40B4-BE49-F238E27FC236}">
              <a16:creationId xmlns=""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0" name="Text Box 85">
          <a:extLst>
            <a:ext uri="{FF2B5EF4-FFF2-40B4-BE49-F238E27FC236}">
              <a16:creationId xmlns=""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1" name="Text Box 87">
          <a:extLst>
            <a:ext uri="{FF2B5EF4-FFF2-40B4-BE49-F238E27FC236}">
              <a16:creationId xmlns=""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2" name="Text Box 93">
          <a:extLst>
            <a:ext uri="{FF2B5EF4-FFF2-40B4-BE49-F238E27FC236}">
              <a16:creationId xmlns=""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3" name="Text Box 85">
          <a:extLst>
            <a:ext uri="{FF2B5EF4-FFF2-40B4-BE49-F238E27FC236}">
              <a16:creationId xmlns=""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4" name="Text Box 87">
          <a:extLst>
            <a:ext uri="{FF2B5EF4-FFF2-40B4-BE49-F238E27FC236}">
              <a16:creationId xmlns=""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5" name="Text Box 93">
          <a:extLst>
            <a:ext uri="{FF2B5EF4-FFF2-40B4-BE49-F238E27FC236}">
              <a16:creationId xmlns=""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6" name="Text Box 85">
          <a:extLst>
            <a:ext uri="{FF2B5EF4-FFF2-40B4-BE49-F238E27FC236}">
              <a16:creationId xmlns=""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7" name="Text Box 87">
          <a:extLst>
            <a:ext uri="{FF2B5EF4-FFF2-40B4-BE49-F238E27FC236}">
              <a16:creationId xmlns=""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8" name="Text Box 93">
          <a:extLst>
            <a:ext uri="{FF2B5EF4-FFF2-40B4-BE49-F238E27FC236}">
              <a16:creationId xmlns=""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9" name="Text Box 85">
          <a:extLst>
            <a:ext uri="{FF2B5EF4-FFF2-40B4-BE49-F238E27FC236}">
              <a16:creationId xmlns=""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0" name="Text Box 87">
          <a:extLst>
            <a:ext uri="{FF2B5EF4-FFF2-40B4-BE49-F238E27FC236}">
              <a16:creationId xmlns=""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1" name="Text Box 93">
          <a:extLst>
            <a:ext uri="{FF2B5EF4-FFF2-40B4-BE49-F238E27FC236}">
              <a16:creationId xmlns=""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2" name="Text Box 85">
          <a:extLst>
            <a:ext uri="{FF2B5EF4-FFF2-40B4-BE49-F238E27FC236}">
              <a16:creationId xmlns=""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3" name="Text Box 87">
          <a:extLst>
            <a:ext uri="{FF2B5EF4-FFF2-40B4-BE49-F238E27FC236}">
              <a16:creationId xmlns=""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4" name="Text Box 93">
          <a:extLst>
            <a:ext uri="{FF2B5EF4-FFF2-40B4-BE49-F238E27FC236}">
              <a16:creationId xmlns=""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5" name="Text Box 85">
          <a:extLst>
            <a:ext uri="{FF2B5EF4-FFF2-40B4-BE49-F238E27FC236}">
              <a16:creationId xmlns=""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6" name="Text Box 87">
          <a:extLst>
            <a:ext uri="{FF2B5EF4-FFF2-40B4-BE49-F238E27FC236}">
              <a16:creationId xmlns=""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7" name="Text Box 93">
          <a:extLst>
            <a:ext uri="{FF2B5EF4-FFF2-40B4-BE49-F238E27FC236}">
              <a16:creationId xmlns=""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8" name="Text Box 85">
          <a:extLst>
            <a:ext uri="{FF2B5EF4-FFF2-40B4-BE49-F238E27FC236}">
              <a16:creationId xmlns=""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9" name="Text Box 87">
          <a:extLst>
            <a:ext uri="{FF2B5EF4-FFF2-40B4-BE49-F238E27FC236}">
              <a16:creationId xmlns=""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0" name="Text Box 93">
          <a:extLst>
            <a:ext uri="{FF2B5EF4-FFF2-40B4-BE49-F238E27FC236}">
              <a16:creationId xmlns=""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1" name="Text Box 85">
          <a:extLst>
            <a:ext uri="{FF2B5EF4-FFF2-40B4-BE49-F238E27FC236}">
              <a16:creationId xmlns=""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2" name="Text Box 87">
          <a:extLst>
            <a:ext uri="{FF2B5EF4-FFF2-40B4-BE49-F238E27FC236}">
              <a16:creationId xmlns=""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3" name="Text Box 93">
          <a:extLst>
            <a:ext uri="{FF2B5EF4-FFF2-40B4-BE49-F238E27FC236}">
              <a16:creationId xmlns=""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4" name="Text Box 85">
          <a:extLst>
            <a:ext uri="{FF2B5EF4-FFF2-40B4-BE49-F238E27FC236}">
              <a16:creationId xmlns=""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5" name="Text Box 87">
          <a:extLst>
            <a:ext uri="{FF2B5EF4-FFF2-40B4-BE49-F238E27FC236}">
              <a16:creationId xmlns=""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6" name="Text Box 93">
          <a:extLst>
            <a:ext uri="{FF2B5EF4-FFF2-40B4-BE49-F238E27FC236}">
              <a16:creationId xmlns=""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7" name="Text Box 85">
          <a:extLst>
            <a:ext uri="{FF2B5EF4-FFF2-40B4-BE49-F238E27FC236}">
              <a16:creationId xmlns=""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8" name="Text Box 87">
          <a:extLst>
            <a:ext uri="{FF2B5EF4-FFF2-40B4-BE49-F238E27FC236}">
              <a16:creationId xmlns=""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9" name="Text Box 93">
          <a:extLst>
            <a:ext uri="{FF2B5EF4-FFF2-40B4-BE49-F238E27FC236}">
              <a16:creationId xmlns=""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0" name="Text Box 85">
          <a:extLst>
            <a:ext uri="{FF2B5EF4-FFF2-40B4-BE49-F238E27FC236}">
              <a16:creationId xmlns=""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1" name="Text Box 87">
          <a:extLst>
            <a:ext uri="{FF2B5EF4-FFF2-40B4-BE49-F238E27FC236}">
              <a16:creationId xmlns=""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2" name="Text Box 93">
          <a:extLst>
            <a:ext uri="{FF2B5EF4-FFF2-40B4-BE49-F238E27FC236}">
              <a16:creationId xmlns=""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3" name="Text Box 85">
          <a:extLst>
            <a:ext uri="{FF2B5EF4-FFF2-40B4-BE49-F238E27FC236}">
              <a16:creationId xmlns=""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4" name="Text Box 87">
          <a:extLst>
            <a:ext uri="{FF2B5EF4-FFF2-40B4-BE49-F238E27FC236}">
              <a16:creationId xmlns=""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5" name="Text Box 93">
          <a:extLst>
            <a:ext uri="{FF2B5EF4-FFF2-40B4-BE49-F238E27FC236}">
              <a16:creationId xmlns=""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6" name="Text Box 85">
          <a:extLst>
            <a:ext uri="{FF2B5EF4-FFF2-40B4-BE49-F238E27FC236}">
              <a16:creationId xmlns=""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7" name="Text Box 87">
          <a:extLst>
            <a:ext uri="{FF2B5EF4-FFF2-40B4-BE49-F238E27FC236}">
              <a16:creationId xmlns=""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8" name="Text Box 93">
          <a:extLst>
            <a:ext uri="{FF2B5EF4-FFF2-40B4-BE49-F238E27FC236}">
              <a16:creationId xmlns=""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9" name="Text Box 85">
          <a:extLst>
            <a:ext uri="{FF2B5EF4-FFF2-40B4-BE49-F238E27FC236}">
              <a16:creationId xmlns=""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0" name="Text Box 87">
          <a:extLst>
            <a:ext uri="{FF2B5EF4-FFF2-40B4-BE49-F238E27FC236}">
              <a16:creationId xmlns=""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1" name="Text Box 93">
          <a:extLst>
            <a:ext uri="{FF2B5EF4-FFF2-40B4-BE49-F238E27FC236}">
              <a16:creationId xmlns=""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2" name="Text Box 85">
          <a:extLst>
            <a:ext uri="{FF2B5EF4-FFF2-40B4-BE49-F238E27FC236}">
              <a16:creationId xmlns=""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3" name="Text Box 87">
          <a:extLst>
            <a:ext uri="{FF2B5EF4-FFF2-40B4-BE49-F238E27FC236}">
              <a16:creationId xmlns=""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4" name="Text Box 93">
          <a:extLst>
            <a:ext uri="{FF2B5EF4-FFF2-40B4-BE49-F238E27FC236}">
              <a16:creationId xmlns=""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5" name="Text Box 85">
          <a:extLst>
            <a:ext uri="{FF2B5EF4-FFF2-40B4-BE49-F238E27FC236}">
              <a16:creationId xmlns=""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6" name="Text Box 87">
          <a:extLst>
            <a:ext uri="{FF2B5EF4-FFF2-40B4-BE49-F238E27FC236}">
              <a16:creationId xmlns=""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7" name="Text Box 93">
          <a:extLst>
            <a:ext uri="{FF2B5EF4-FFF2-40B4-BE49-F238E27FC236}">
              <a16:creationId xmlns=""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8" name="Text Box 85">
          <a:extLst>
            <a:ext uri="{FF2B5EF4-FFF2-40B4-BE49-F238E27FC236}">
              <a16:creationId xmlns=""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9" name="Text Box 87">
          <a:extLst>
            <a:ext uri="{FF2B5EF4-FFF2-40B4-BE49-F238E27FC236}">
              <a16:creationId xmlns=""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0" name="Text Box 93">
          <a:extLst>
            <a:ext uri="{FF2B5EF4-FFF2-40B4-BE49-F238E27FC236}">
              <a16:creationId xmlns=""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1" name="Text Box 85">
          <a:extLst>
            <a:ext uri="{FF2B5EF4-FFF2-40B4-BE49-F238E27FC236}">
              <a16:creationId xmlns=""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2" name="Text Box 87">
          <a:extLst>
            <a:ext uri="{FF2B5EF4-FFF2-40B4-BE49-F238E27FC236}">
              <a16:creationId xmlns=""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3" name="Text Box 93">
          <a:extLst>
            <a:ext uri="{FF2B5EF4-FFF2-40B4-BE49-F238E27FC236}">
              <a16:creationId xmlns=""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4" name="Text Box 85">
          <a:extLst>
            <a:ext uri="{FF2B5EF4-FFF2-40B4-BE49-F238E27FC236}">
              <a16:creationId xmlns=""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5" name="Text Box 87">
          <a:extLst>
            <a:ext uri="{FF2B5EF4-FFF2-40B4-BE49-F238E27FC236}">
              <a16:creationId xmlns=""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6" name="Text Box 93">
          <a:extLst>
            <a:ext uri="{FF2B5EF4-FFF2-40B4-BE49-F238E27FC236}">
              <a16:creationId xmlns=""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7" name="Text Box 85">
          <a:extLst>
            <a:ext uri="{FF2B5EF4-FFF2-40B4-BE49-F238E27FC236}">
              <a16:creationId xmlns=""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8" name="Text Box 87">
          <a:extLst>
            <a:ext uri="{FF2B5EF4-FFF2-40B4-BE49-F238E27FC236}">
              <a16:creationId xmlns=""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9" name="Text Box 93">
          <a:extLst>
            <a:ext uri="{FF2B5EF4-FFF2-40B4-BE49-F238E27FC236}">
              <a16:creationId xmlns=""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0" name="Text Box 85">
          <a:extLst>
            <a:ext uri="{FF2B5EF4-FFF2-40B4-BE49-F238E27FC236}">
              <a16:creationId xmlns=""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1" name="Text Box 87">
          <a:extLst>
            <a:ext uri="{FF2B5EF4-FFF2-40B4-BE49-F238E27FC236}">
              <a16:creationId xmlns=""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2" name="Text Box 93">
          <a:extLst>
            <a:ext uri="{FF2B5EF4-FFF2-40B4-BE49-F238E27FC236}">
              <a16:creationId xmlns=""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3" name="Text Box 85">
          <a:extLst>
            <a:ext uri="{FF2B5EF4-FFF2-40B4-BE49-F238E27FC236}">
              <a16:creationId xmlns=""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4" name="Text Box 87">
          <a:extLst>
            <a:ext uri="{FF2B5EF4-FFF2-40B4-BE49-F238E27FC236}">
              <a16:creationId xmlns=""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5" name="Text Box 93">
          <a:extLst>
            <a:ext uri="{FF2B5EF4-FFF2-40B4-BE49-F238E27FC236}">
              <a16:creationId xmlns=""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6" name="Text Box 85">
          <a:extLst>
            <a:ext uri="{FF2B5EF4-FFF2-40B4-BE49-F238E27FC236}">
              <a16:creationId xmlns=""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7" name="Text Box 87">
          <a:extLst>
            <a:ext uri="{FF2B5EF4-FFF2-40B4-BE49-F238E27FC236}">
              <a16:creationId xmlns=""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8" name="Text Box 93">
          <a:extLst>
            <a:ext uri="{FF2B5EF4-FFF2-40B4-BE49-F238E27FC236}">
              <a16:creationId xmlns=""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9" name="Text Box 85">
          <a:extLst>
            <a:ext uri="{FF2B5EF4-FFF2-40B4-BE49-F238E27FC236}">
              <a16:creationId xmlns=""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0" name="Text Box 87">
          <a:extLst>
            <a:ext uri="{FF2B5EF4-FFF2-40B4-BE49-F238E27FC236}">
              <a16:creationId xmlns=""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1" name="Text Box 93">
          <a:extLst>
            <a:ext uri="{FF2B5EF4-FFF2-40B4-BE49-F238E27FC236}">
              <a16:creationId xmlns=""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2" name="Text Box 85">
          <a:extLst>
            <a:ext uri="{FF2B5EF4-FFF2-40B4-BE49-F238E27FC236}">
              <a16:creationId xmlns=""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3" name="Text Box 87">
          <a:extLst>
            <a:ext uri="{FF2B5EF4-FFF2-40B4-BE49-F238E27FC236}">
              <a16:creationId xmlns=""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4" name="Text Box 93">
          <a:extLst>
            <a:ext uri="{FF2B5EF4-FFF2-40B4-BE49-F238E27FC236}">
              <a16:creationId xmlns=""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5" name="Text Box 85">
          <a:extLst>
            <a:ext uri="{FF2B5EF4-FFF2-40B4-BE49-F238E27FC236}">
              <a16:creationId xmlns=""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6" name="Text Box 87">
          <a:extLst>
            <a:ext uri="{FF2B5EF4-FFF2-40B4-BE49-F238E27FC236}">
              <a16:creationId xmlns=""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7" name="Text Box 93">
          <a:extLst>
            <a:ext uri="{FF2B5EF4-FFF2-40B4-BE49-F238E27FC236}">
              <a16:creationId xmlns=""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8" name="Text Box 85">
          <a:extLst>
            <a:ext uri="{FF2B5EF4-FFF2-40B4-BE49-F238E27FC236}">
              <a16:creationId xmlns=""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9" name="Text Box 87">
          <a:extLst>
            <a:ext uri="{FF2B5EF4-FFF2-40B4-BE49-F238E27FC236}">
              <a16:creationId xmlns=""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0" name="Text Box 93">
          <a:extLst>
            <a:ext uri="{FF2B5EF4-FFF2-40B4-BE49-F238E27FC236}">
              <a16:creationId xmlns=""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1" name="Text Box 85">
          <a:extLst>
            <a:ext uri="{FF2B5EF4-FFF2-40B4-BE49-F238E27FC236}">
              <a16:creationId xmlns=""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2" name="Text Box 87">
          <a:extLst>
            <a:ext uri="{FF2B5EF4-FFF2-40B4-BE49-F238E27FC236}">
              <a16:creationId xmlns=""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3" name="Text Box 93">
          <a:extLst>
            <a:ext uri="{FF2B5EF4-FFF2-40B4-BE49-F238E27FC236}">
              <a16:creationId xmlns=""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4" name="Text Box 85">
          <a:extLst>
            <a:ext uri="{FF2B5EF4-FFF2-40B4-BE49-F238E27FC236}">
              <a16:creationId xmlns=""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5" name="Text Box 87">
          <a:extLst>
            <a:ext uri="{FF2B5EF4-FFF2-40B4-BE49-F238E27FC236}">
              <a16:creationId xmlns=""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6" name="Text Box 93">
          <a:extLst>
            <a:ext uri="{FF2B5EF4-FFF2-40B4-BE49-F238E27FC236}">
              <a16:creationId xmlns=""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7" name="Text Box 85">
          <a:extLst>
            <a:ext uri="{FF2B5EF4-FFF2-40B4-BE49-F238E27FC236}">
              <a16:creationId xmlns=""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8" name="Text Box 87">
          <a:extLst>
            <a:ext uri="{FF2B5EF4-FFF2-40B4-BE49-F238E27FC236}">
              <a16:creationId xmlns=""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9" name="Text Box 93">
          <a:extLst>
            <a:ext uri="{FF2B5EF4-FFF2-40B4-BE49-F238E27FC236}">
              <a16:creationId xmlns=""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0" name="Text Box 85">
          <a:extLst>
            <a:ext uri="{FF2B5EF4-FFF2-40B4-BE49-F238E27FC236}">
              <a16:creationId xmlns=""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1" name="Text Box 87">
          <a:extLst>
            <a:ext uri="{FF2B5EF4-FFF2-40B4-BE49-F238E27FC236}">
              <a16:creationId xmlns=""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2" name="Text Box 93">
          <a:extLst>
            <a:ext uri="{FF2B5EF4-FFF2-40B4-BE49-F238E27FC236}">
              <a16:creationId xmlns=""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3" name="Text Box 85">
          <a:extLst>
            <a:ext uri="{FF2B5EF4-FFF2-40B4-BE49-F238E27FC236}">
              <a16:creationId xmlns=""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4" name="Text Box 87">
          <a:extLst>
            <a:ext uri="{FF2B5EF4-FFF2-40B4-BE49-F238E27FC236}">
              <a16:creationId xmlns=""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5" name="Text Box 93">
          <a:extLst>
            <a:ext uri="{FF2B5EF4-FFF2-40B4-BE49-F238E27FC236}">
              <a16:creationId xmlns=""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6" name="Text Box 85">
          <a:extLst>
            <a:ext uri="{FF2B5EF4-FFF2-40B4-BE49-F238E27FC236}">
              <a16:creationId xmlns=""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7" name="Text Box 87">
          <a:extLst>
            <a:ext uri="{FF2B5EF4-FFF2-40B4-BE49-F238E27FC236}">
              <a16:creationId xmlns=""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8" name="Text Box 93">
          <a:extLst>
            <a:ext uri="{FF2B5EF4-FFF2-40B4-BE49-F238E27FC236}">
              <a16:creationId xmlns=""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9" name="Text Box 85">
          <a:extLst>
            <a:ext uri="{FF2B5EF4-FFF2-40B4-BE49-F238E27FC236}">
              <a16:creationId xmlns=""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0" name="Text Box 87">
          <a:extLst>
            <a:ext uri="{FF2B5EF4-FFF2-40B4-BE49-F238E27FC236}">
              <a16:creationId xmlns=""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1" name="Text Box 93">
          <a:extLst>
            <a:ext uri="{FF2B5EF4-FFF2-40B4-BE49-F238E27FC236}">
              <a16:creationId xmlns=""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2" name="Text Box 85">
          <a:extLst>
            <a:ext uri="{FF2B5EF4-FFF2-40B4-BE49-F238E27FC236}">
              <a16:creationId xmlns=""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3" name="Text Box 87">
          <a:extLst>
            <a:ext uri="{FF2B5EF4-FFF2-40B4-BE49-F238E27FC236}">
              <a16:creationId xmlns=""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4" name="Text Box 93">
          <a:extLst>
            <a:ext uri="{FF2B5EF4-FFF2-40B4-BE49-F238E27FC236}">
              <a16:creationId xmlns=""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5" name="Text Box 85">
          <a:extLst>
            <a:ext uri="{FF2B5EF4-FFF2-40B4-BE49-F238E27FC236}">
              <a16:creationId xmlns=""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6" name="Text Box 87">
          <a:extLst>
            <a:ext uri="{FF2B5EF4-FFF2-40B4-BE49-F238E27FC236}">
              <a16:creationId xmlns=""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7" name="Text Box 93">
          <a:extLst>
            <a:ext uri="{FF2B5EF4-FFF2-40B4-BE49-F238E27FC236}">
              <a16:creationId xmlns=""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8" name="Text Box 85">
          <a:extLst>
            <a:ext uri="{FF2B5EF4-FFF2-40B4-BE49-F238E27FC236}">
              <a16:creationId xmlns=""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9" name="Text Box 87">
          <a:extLst>
            <a:ext uri="{FF2B5EF4-FFF2-40B4-BE49-F238E27FC236}">
              <a16:creationId xmlns=""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0" name="Text Box 93">
          <a:extLst>
            <a:ext uri="{FF2B5EF4-FFF2-40B4-BE49-F238E27FC236}">
              <a16:creationId xmlns=""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1" name="Text Box 85">
          <a:extLst>
            <a:ext uri="{FF2B5EF4-FFF2-40B4-BE49-F238E27FC236}">
              <a16:creationId xmlns=""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2" name="Text Box 87">
          <a:extLst>
            <a:ext uri="{FF2B5EF4-FFF2-40B4-BE49-F238E27FC236}">
              <a16:creationId xmlns=""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3" name="Text Box 93">
          <a:extLst>
            <a:ext uri="{FF2B5EF4-FFF2-40B4-BE49-F238E27FC236}">
              <a16:creationId xmlns=""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4" name="Text Box 85">
          <a:extLst>
            <a:ext uri="{FF2B5EF4-FFF2-40B4-BE49-F238E27FC236}">
              <a16:creationId xmlns=""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5" name="Text Box 87">
          <a:extLst>
            <a:ext uri="{FF2B5EF4-FFF2-40B4-BE49-F238E27FC236}">
              <a16:creationId xmlns=""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6" name="Text Box 93">
          <a:extLst>
            <a:ext uri="{FF2B5EF4-FFF2-40B4-BE49-F238E27FC236}">
              <a16:creationId xmlns=""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7" name="Text Box 85">
          <a:extLst>
            <a:ext uri="{FF2B5EF4-FFF2-40B4-BE49-F238E27FC236}">
              <a16:creationId xmlns=""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8" name="Text Box 87">
          <a:extLst>
            <a:ext uri="{FF2B5EF4-FFF2-40B4-BE49-F238E27FC236}">
              <a16:creationId xmlns=""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9" name="Text Box 93">
          <a:extLst>
            <a:ext uri="{FF2B5EF4-FFF2-40B4-BE49-F238E27FC236}">
              <a16:creationId xmlns=""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0" name="Text Box 85">
          <a:extLst>
            <a:ext uri="{FF2B5EF4-FFF2-40B4-BE49-F238E27FC236}">
              <a16:creationId xmlns=""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1" name="Text Box 87">
          <a:extLst>
            <a:ext uri="{FF2B5EF4-FFF2-40B4-BE49-F238E27FC236}">
              <a16:creationId xmlns=""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2" name="Text Box 93">
          <a:extLst>
            <a:ext uri="{FF2B5EF4-FFF2-40B4-BE49-F238E27FC236}">
              <a16:creationId xmlns=""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3" name="Text Box 85">
          <a:extLst>
            <a:ext uri="{FF2B5EF4-FFF2-40B4-BE49-F238E27FC236}">
              <a16:creationId xmlns=""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4" name="Text Box 87">
          <a:extLst>
            <a:ext uri="{FF2B5EF4-FFF2-40B4-BE49-F238E27FC236}">
              <a16:creationId xmlns=""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5" name="Text Box 93">
          <a:extLst>
            <a:ext uri="{FF2B5EF4-FFF2-40B4-BE49-F238E27FC236}">
              <a16:creationId xmlns=""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6" name="Text Box 85">
          <a:extLst>
            <a:ext uri="{FF2B5EF4-FFF2-40B4-BE49-F238E27FC236}">
              <a16:creationId xmlns=""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7" name="Text Box 87">
          <a:extLst>
            <a:ext uri="{FF2B5EF4-FFF2-40B4-BE49-F238E27FC236}">
              <a16:creationId xmlns=""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8" name="Text Box 93">
          <a:extLst>
            <a:ext uri="{FF2B5EF4-FFF2-40B4-BE49-F238E27FC236}">
              <a16:creationId xmlns=""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9" name="Text Box 85">
          <a:extLst>
            <a:ext uri="{FF2B5EF4-FFF2-40B4-BE49-F238E27FC236}">
              <a16:creationId xmlns=""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0" name="Text Box 87">
          <a:extLst>
            <a:ext uri="{FF2B5EF4-FFF2-40B4-BE49-F238E27FC236}">
              <a16:creationId xmlns=""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1" name="Text Box 93">
          <a:extLst>
            <a:ext uri="{FF2B5EF4-FFF2-40B4-BE49-F238E27FC236}">
              <a16:creationId xmlns=""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2" name="Text Box 85">
          <a:extLst>
            <a:ext uri="{FF2B5EF4-FFF2-40B4-BE49-F238E27FC236}">
              <a16:creationId xmlns=""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3" name="Text Box 87">
          <a:extLst>
            <a:ext uri="{FF2B5EF4-FFF2-40B4-BE49-F238E27FC236}">
              <a16:creationId xmlns=""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4" name="Text Box 93">
          <a:extLst>
            <a:ext uri="{FF2B5EF4-FFF2-40B4-BE49-F238E27FC236}">
              <a16:creationId xmlns=""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5" name="Text Box 85">
          <a:extLst>
            <a:ext uri="{FF2B5EF4-FFF2-40B4-BE49-F238E27FC236}">
              <a16:creationId xmlns=""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6" name="Text Box 87">
          <a:extLst>
            <a:ext uri="{FF2B5EF4-FFF2-40B4-BE49-F238E27FC236}">
              <a16:creationId xmlns=""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7" name="Text Box 93">
          <a:extLst>
            <a:ext uri="{FF2B5EF4-FFF2-40B4-BE49-F238E27FC236}">
              <a16:creationId xmlns=""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8" name="Text Box 85">
          <a:extLst>
            <a:ext uri="{FF2B5EF4-FFF2-40B4-BE49-F238E27FC236}">
              <a16:creationId xmlns=""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9" name="Text Box 87">
          <a:extLst>
            <a:ext uri="{FF2B5EF4-FFF2-40B4-BE49-F238E27FC236}">
              <a16:creationId xmlns=""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0" name="Text Box 93">
          <a:extLst>
            <a:ext uri="{FF2B5EF4-FFF2-40B4-BE49-F238E27FC236}">
              <a16:creationId xmlns=""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1" name="Text Box 85">
          <a:extLst>
            <a:ext uri="{FF2B5EF4-FFF2-40B4-BE49-F238E27FC236}">
              <a16:creationId xmlns=""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2" name="Text Box 87">
          <a:extLst>
            <a:ext uri="{FF2B5EF4-FFF2-40B4-BE49-F238E27FC236}">
              <a16:creationId xmlns=""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3" name="Text Box 93">
          <a:extLst>
            <a:ext uri="{FF2B5EF4-FFF2-40B4-BE49-F238E27FC236}">
              <a16:creationId xmlns=""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4" name="Text Box 85">
          <a:extLst>
            <a:ext uri="{FF2B5EF4-FFF2-40B4-BE49-F238E27FC236}">
              <a16:creationId xmlns=""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5" name="Text Box 87">
          <a:extLst>
            <a:ext uri="{FF2B5EF4-FFF2-40B4-BE49-F238E27FC236}">
              <a16:creationId xmlns=""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6" name="Text Box 93">
          <a:extLst>
            <a:ext uri="{FF2B5EF4-FFF2-40B4-BE49-F238E27FC236}">
              <a16:creationId xmlns=""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7" name="Text Box 85">
          <a:extLst>
            <a:ext uri="{FF2B5EF4-FFF2-40B4-BE49-F238E27FC236}">
              <a16:creationId xmlns=""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8" name="Text Box 87">
          <a:extLst>
            <a:ext uri="{FF2B5EF4-FFF2-40B4-BE49-F238E27FC236}">
              <a16:creationId xmlns=""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9" name="Text Box 93">
          <a:extLst>
            <a:ext uri="{FF2B5EF4-FFF2-40B4-BE49-F238E27FC236}">
              <a16:creationId xmlns=""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0" name="Text Box 85">
          <a:extLst>
            <a:ext uri="{FF2B5EF4-FFF2-40B4-BE49-F238E27FC236}">
              <a16:creationId xmlns=""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1" name="Text Box 87">
          <a:extLst>
            <a:ext uri="{FF2B5EF4-FFF2-40B4-BE49-F238E27FC236}">
              <a16:creationId xmlns=""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2" name="Text Box 93">
          <a:extLst>
            <a:ext uri="{FF2B5EF4-FFF2-40B4-BE49-F238E27FC236}">
              <a16:creationId xmlns=""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3" name="Text Box 85">
          <a:extLst>
            <a:ext uri="{FF2B5EF4-FFF2-40B4-BE49-F238E27FC236}">
              <a16:creationId xmlns=""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4" name="Text Box 87">
          <a:extLst>
            <a:ext uri="{FF2B5EF4-FFF2-40B4-BE49-F238E27FC236}">
              <a16:creationId xmlns=""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5" name="Text Box 93">
          <a:extLst>
            <a:ext uri="{FF2B5EF4-FFF2-40B4-BE49-F238E27FC236}">
              <a16:creationId xmlns=""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6" name="Text Box 85">
          <a:extLst>
            <a:ext uri="{FF2B5EF4-FFF2-40B4-BE49-F238E27FC236}">
              <a16:creationId xmlns=""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7" name="Text Box 87">
          <a:extLst>
            <a:ext uri="{FF2B5EF4-FFF2-40B4-BE49-F238E27FC236}">
              <a16:creationId xmlns=""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8" name="Text Box 93">
          <a:extLst>
            <a:ext uri="{FF2B5EF4-FFF2-40B4-BE49-F238E27FC236}">
              <a16:creationId xmlns=""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9" name="Text Box 85">
          <a:extLst>
            <a:ext uri="{FF2B5EF4-FFF2-40B4-BE49-F238E27FC236}">
              <a16:creationId xmlns=""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0" name="Text Box 87">
          <a:extLst>
            <a:ext uri="{FF2B5EF4-FFF2-40B4-BE49-F238E27FC236}">
              <a16:creationId xmlns=""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1" name="Text Box 93">
          <a:extLst>
            <a:ext uri="{FF2B5EF4-FFF2-40B4-BE49-F238E27FC236}">
              <a16:creationId xmlns=""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2" name="Text Box 85">
          <a:extLst>
            <a:ext uri="{FF2B5EF4-FFF2-40B4-BE49-F238E27FC236}">
              <a16:creationId xmlns=""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3" name="Text Box 87">
          <a:extLst>
            <a:ext uri="{FF2B5EF4-FFF2-40B4-BE49-F238E27FC236}">
              <a16:creationId xmlns=""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4" name="Text Box 93">
          <a:extLst>
            <a:ext uri="{FF2B5EF4-FFF2-40B4-BE49-F238E27FC236}">
              <a16:creationId xmlns=""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5" name="Text Box 85">
          <a:extLst>
            <a:ext uri="{FF2B5EF4-FFF2-40B4-BE49-F238E27FC236}">
              <a16:creationId xmlns=""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6" name="Text Box 87">
          <a:extLst>
            <a:ext uri="{FF2B5EF4-FFF2-40B4-BE49-F238E27FC236}">
              <a16:creationId xmlns=""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7" name="Text Box 93">
          <a:extLst>
            <a:ext uri="{FF2B5EF4-FFF2-40B4-BE49-F238E27FC236}">
              <a16:creationId xmlns=""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8" name="Text Box 85">
          <a:extLst>
            <a:ext uri="{FF2B5EF4-FFF2-40B4-BE49-F238E27FC236}">
              <a16:creationId xmlns=""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9" name="Text Box 87">
          <a:extLst>
            <a:ext uri="{FF2B5EF4-FFF2-40B4-BE49-F238E27FC236}">
              <a16:creationId xmlns=""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0" name="Text Box 93">
          <a:extLst>
            <a:ext uri="{FF2B5EF4-FFF2-40B4-BE49-F238E27FC236}">
              <a16:creationId xmlns=""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1" name="Text Box 85">
          <a:extLst>
            <a:ext uri="{FF2B5EF4-FFF2-40B4-BE49-F238E27FC236}">
              <a16:creationId xmlns=""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2" name="Text Box 87">
          <a:extLst>
            <a:ext uri="{FF2B5EF4-FFF2-40B4-BE49-F238E27FC236}">
              <a16:creationId xmlns=""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3" name="Text Box 93">
          <a:extLst>
            <a:ext uri="{FF2B5EF4-FFF2-40B4-BE49-F238E27FC236}">
              <a16:creationId xmlns=""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4" name="Text Box 85">
          <a:extLst>
            <a:ext uri="{FF2B5EF4-FFF2-40B4-BE49-F238E27FC236}">
              <a16:creationId xmlns=""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5" name="Text Box 87">
          <a:extLst>
            <a:ext uri="{FF2B5EF4-FFF2-40B4-BE49-F238E27FC236}">
              <a16:creationId xmlns=""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6" name="Text Box 93">
          <a:extLst>
            <a:ext uri="{FF2B5EF4-FFF2-40B4-BE49-F238E27FC236}">
              <a16:creationId xmlns=""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7" name="Text Box 85">
          <a:extLst>
            <a:ext uri="{FF2B5EF4-FFF2-40B4-BE49-F238E27FC236}">
              <a16:creationId xmlns=""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8" name="Text Box 87">
          <a:extLst>
            <a:ext uri="{FF2B5EF4-FFF2-40B4-BE49-F238E27FC236}">
              <a16:creationId xmlns=""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9" name="Text Box 93">
          <a:extLst>
            <a:ext uri="{FF2B5EF4-FFF2-40B4-BE49-F238E27FC236}">
              <a16:creationId xmlns=""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0" name="Text Box 85">
          <a:extLst>
            <a:ext uri="{FF2B5EF4-FFF2-40B4-BE49-F238E27FC236}">
              <a16:creationId xmlns=""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1" name="Text Box 87">
          <a:extLst>
            <a:ext uri="{FF2B5EF4-FFF2-40B4-BE49-F238E27FC236}">
              <a16:creationId xmlns=""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2" name="Text Box 93">
          <a:extLst>
            <a:ext uri="{FF2B5EF4-FFF2-40B4-BE49-F238E27FC236}">
              <a16:creationId xmlns=""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3" name="Text Box 85">
          <a:extLst>
            <a:ext uri="{FF2B5EF4-FFF2-40B4-BE49-F238E27FC236}">
              <a16:creationId xmlns=""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4" name="Text Box 87">
          <a:extLst>
            <a:ext uri="{FF2B5EF4-FFF2-40B4-BE49-F238E27FC236}">
              <a16:creationId xmlns=""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5" name="Text Box 93">
          <a:extLst>
            <a:ext uri="{FF2B5EF4-FFF2-40B4-BE49-F238E27FC236}">
              <a16:creationId xmlns=""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6" name="Text Box 85">
          <a:extLst>
            <a:ext uri="{FF2B5EF4-FFF2-40B4-BE49-F238E27FC236}">
              <a16:creationId xmlns=""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7" name="Text Box 87">
          <a:extLst>
            <a:ext uri="{FF2B5EF4-FFF2-40B4-BE49-F238E27FC236}">
              <a16:creationId xmlns=""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8" name="Text Box 93">
          <a:extLst>
            <a:ext uri="{FF2B5EF4-FFF2-40B4-BE49-F238E27FC236}">
              <a16:creationId xmlns=""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9" name="Text Box 85">
          <a:extLst>
            <a:ext uri="{FF2B5EF4-FFF2-40B4-BE49-F238E27FC236}">
              <a16:creationId xmlns=""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0" name="Text Box 87">
          <a:extLst>
            <a:ext uri="{FF2B5EF4-FFF2-40B4-BE49-F238E27FC236}">
              <a16:creationId xmlns=""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1" name="Text Box 93">
          <a:extLst>
            <a:ext uri="{FF2B5EF4-FFF2-40B4-BE49-F238E27FC236}">
              <a16:creationId xmlns=""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2" name="Text Box 85">
          <a:extLst>
            <a:ext uri="{FF2B5EF4-FFF2-40B4-BE49-F238E27FC236}">
              <a16:creationId xmlns=""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3" name="Text Box 87">
          <a:extLst>
            <a:ext uri="{FF2B5EF4-FFF2-40B4-BE49-F238E27FC236}">
              <a16:creationId xmlns=""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4" name="Text Box 93">
          <a:extLst>
            <a:ext uri="{FF2B5EF4-FFF2-40B4-BE49-F238E27FC236}">
              <a16:creationId xmlns=""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5" name="Text Box 85">
          <a:extLst>
            <a:ext uri="{FF2B5EF4-FFF2-40B4-BE49-F238E27FC236}">
              <a16:creationId xmlns=""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6" name="Text Box 87">
          <a:extLst>
            <a:ext uri="{FF2B5EF4-FFF2-40B4-BE49-F238E27FC236}">
              <a16:creationId xmlns=""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7" name="Text Box 93">
          <a:extLst>
            <a:ext uri="{FF2B5EF4-FFF2-40B4-BE49-F238E27FC236}">
              <a16:creationId xmlns=""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8" name="Text Box 85">
          <a:extLst>
            <a:ext uri="{FF2B5EF4-FFF2-40B4-BE49-F238E27FC236}">
              <a16:creationId xmlns=""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9" name="Text Box 87">
          <a:extLst>
            <a:ext uri="{FF2B5EF4-FFF2-40B4-BE49-F238E27FC236}">
              <a16:creationId xmlns=""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0" name="Text Box 93">
          <a:extLst>
            <a:ext uri="{FF2B5EF4-FFF2-40B4-BE49-F238E27FC236}">
              <a16:creationId xmlns=""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1" name="Text Box 85">
          <a:extLst>
            <a:ext uri="{FF2B5EF4-FFF2-40B4-BE49-F238E27FC236}">
              <a16:creationId xmlns=""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2" name="Text Box 87">
          <a:extLst>
            <a:ext uri="{FF2B5EF4-FFF2-40B4-BE49-F238E27FC236}">
              <a16:creationId xmlns=""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3" name="Text Box 93">
          <a:extLst>
            <a:ext uri="{FF2B5EF4-FFF2-40B4-BE49-F238E27FC236}">
              <a16:creationId xmlns=""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4" name="Text Box 85">
          <a:extLst>
            <a:ext uri="{FF2B5EF4-FFF2-40B4-BE49-F238E27FC236}">
              <a16:creationId xmlns=""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5" name="Text Box 87">
          <a:extLst>
            <a:ext uri="{FF2B5EF4-FFF2-40B4-BE49-F238E27FC236}">
              <a16:creationId xmlns=""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6" name="Text Box 93">
          <a:extLst>
            <a:ext uri="{FF2B5EF4-FFF2-40B4-BE49-F238E27FC236}">
              <a16:creationId xmlns=""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7" name="Text Box 85">
          <a:extLst>
            <a:ext uri="{FF2B5EF4-FFF2-40B4-BE49-F238E27FC236}">
              <a16:creationId xmlns=""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8" name="Text Box 87">
          <a:extLst>
            <a:ext uri="{FF2B5EF4-FFF2-40B4-BE49-F238E27FC236}">
              <a16:creationId xmlns=""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9" name="Text Box 93">
          <a:extLst>
            <a:ext uri="{FF2B5EF4-FFF2-40B4-BE49-F238E27FC236}">
              <a16:creationId xmlns=""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0" name="Text Box 85">
          <a:extLst>
            <a:ext uri="{FF2B5EF4-FFF2-40B4-BE49-F238E27FC236}">
              <a16:creationId xmlns=""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1" name="Text Box 87">
          <a:extLst>
            <a:ext uri="{FF2B5EF4-FFF2-40B4-BE49-F238E27FC236}">
              <a16:creationId xmlns=""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2" name="Text Box 93">
          <a:extLst>
            <a:ext uri="{FF2B5EF4-FFF2-40B4-BE49-F238E27FC236}">
              <a16:creationId xmlns=""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3" name="Text Box 85">
          <a:extLst>
            <a:ext uri="{FF2B5EF4-FFF2-40B4-BE49-F238E27FC236}">
              <a16:creationId xmlns=""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4" name="Text Box 87">
          <a:extLst>
            <a:ext uri="{FF2B5EF4-FFF2-40B4-BE49-F238E27FC236}">
              <a16:creationId xmlns=""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5" name="Text Box 93">
          <a:extLst>
            <a:ext uri="{FF2B5EF4-FFF2-40B4-BE49-F238E27FC236}">
              <a16:creationId xmlns=""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6" name="Text Box 85">
          <a:extLst>
            <a:ext uri="{FF2B5EF4-FFF2-40B4-BE49-F238E27FC236}">
              <a16:creationId xmlns=""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7" name="Text Box 87">
          <a:extLst>
            <a:ext uri="{FF2B5EF4-FFF2-40B4-BE49-F238E27FC236}">
              <a16:creationId xmlns=""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8" name="Text Box 93">
          <a:extLst>
            <a:ext uri="{FF2B5EF4-FFF2-40B4-BE49-F238E27FC236}">
              <a16:creationId xmlns=""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9" name="Text Box 85">
          <a:extLst>
            <a:ext uri="{FF2B5EF4-FFF2-40B4-BE49-F238E27FC236}">
              <a16:creationId xmlns=""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0" name="Text Box 87">
          <a:extLst>
            <a:ext uri="{FF2B5EF4-FFF2-40B4-BE49-F238E27FC236}">
              <a16:creationId xmlns=""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1" name="Text Box 93">
          <a:extLst>
            <a:ext uri="{FF2B5EF4-FFF2-40B4-BE49-F238E27FC236}">
              <a16:creationId xmlns=""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2" name="Text Box 85">
          <a:extLst>
            <a:ext uri="{FF2B5EF4-FFF2-40B4-BE49-F238E27FC236}">
              <a16:creationId xmlns=""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3" name="Text Box 87">
          <a:extLst>
            <a:ext uri="{FF2B5EF4-FFF2-40B4-BE49-F238E27FC236}">
              <a16:creationId xmlns=""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4" name="Text Box 93">
          <a:extLst>
            <a:ext uri="{FF2B5EF4-FFF2-40B4-BE49-F238E27FC236}">
              <a16:creationId xmlns=""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5" name="Text Box 85">
          <a:extLst>
            <a:ext uri="{FF2B5EF4-FFF2-40B4-BE49-F238E27FC236}">
              <a16:creationId xmlns=""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6" name="Text Box 87">
          <a:extLst>
            <a:ext uri="{FF2B5EF4-FFF2-40B4-BE49-F238E27FC236}">
              <a16:creationId xmlns=""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7" name="Text Box 93">
          <a:extLst>
            <a:ext uri="{FF2B5EF4-FFF2-40B4-BE49-F238E27FC236}">
              <a16:creationId xmlns=""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8" name="Text Box 85">
          <a:extLst>
            <a:ext uri="{FF2B5EF4-FFF2-40B4-BE49-F238E27FC236}">
              <a16:creationId xmlns=""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9" name="Text Box 87">
          <a:extLst>
            <a:ext uri="{FF2B5EF4-FFF2-40B4-BE49-F238E27FC236}">
              <a16:creationId xmlns=""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0" name="Text Box 93">
          <a:extLst>
            <a:ext uri="{FF2B5EF4-FFF2-40B4-BE49-F238E27FC236}">
              <a16:creationId xmlns=""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1" name="Text Box 85">
          <a:extLst>
            <a:ext uri="{FF2B5EF4-FFF2-40B4-BE49-F238E27FC236}">
              <a16:creationId xmlns=""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2" name="Text Box 87">
          <a:extLst>
            <a:ext uri="{FF2B5EF4-FFF2-40B4-BE49-F238E27FC236}">
              <a16:creationId xmlns=""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3" name="Text Box 93">
          <a:extLst>
            <a:ext uri="{FF2B5EF4-FFF2-40B4-BE49-F238E27FC236}">
              <a16:creationId xmlns=""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4" name="Text Box 85">
          <a:extLst>
            <a:ext uri="{FF2B5EF4-FFF2-40B4-BE49-F238E27FC236}">
              <a16:creationId xmlns=""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5" name="Text Box 87">
          <a:extLst>
            <a:ext uri="{FF2B5EF4-FFF2-40B4-BE49-F238E27FC236}">
              <a16:creationId xmlns=""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6" name="Text Box 93">
          <a:extLst>
            <a:ext uri="{FF2B5EF4-FFF2-40B4-BE49-F238E27FC236}">
              <a16:creationId xmlns=""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7" name="Text Box 85">
          <a:extLst>
            <a:ext uri="{FF2B5EF4-FFF2-40B4-BE49-F238E27FC236}">
              <a16:creationId xmlns=""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8" name="Text Box 87">
          <a:extLst>
            <a:ext uri="{FF2B5EF4-FFF2-40B4-BE49-F238E27FC236}">
              <a16:creationId xmlns=""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9" name="Text Box 93">
          <a:extLst>
            <a:ext uri="{FF2B5EF4-FFF2-40B4-BE49-F238E27FC236}">
              <a16:creationId xmlns=""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0" name="Text Box 85">
          <a:extLst>
            <a:ext uri="{FF2B5EF4-FFF2-40B4-BE49-F238E27FC236}">
              <a16:creationId xmlns=""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1" name="Text Box 87">
          <a:extLst>
            <a:ext uri="{FF2B5EF4-FFF2-40B4-BE49-F238E27FC236}">
              <a16:creationId xmlns=""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2" name="Text Box 93">
          <a:extLst>
            <a:ext uri="{FF2B5EF4-FFF2-40B4-BE49-F238E27FC236}">
              <a16:creationId xmlns=""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3" name="Text Box 85">
          <a:extLst>
            <a:ext uri="{FF2B5EF4-FFF2-40B4-BE49-F238E27FC236}">
              <a16:creationId xmlns=""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4" name="Text Box 87">
          <a:extLst>
            <a:ext uri="{FF2B5EF4-FFF2-40B4-BE49-F238E27FC236}">
              <a16:creationId xmlns=""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5" name="Text Box 93">
          <a:extLst>
            <a:ext uri="{FF2B5EF4-FFF2-40B4-BE49-F238E27FC236}">
              <a16:creationId xmlns=""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6" name="Text Box 85">
          <a:extLst>
            <a:ext uri="{FF2B5EF4-FFF2-40B4-BE49-F238E27FC236}">
              <a16:creationId xmlns=""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7" name="Text Box 87">
          <a:extLst>
            <a:ext uri="{FF2B5EF4-FFF2-40B4-BE49-F238E27FC236}">
              <a16:creationId xmlns=""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8" name="Text Box 93">
          <a:extLst>
            <a:ext uri="{FF2B5EF4-FFF2-40B4-BE49-F238E27FC236}">
              <a16:creationId xmlns=""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9" name="Text Box 85">
          <a:extLst>
            <a:ext uri="{FF2B5EF4-FFF2-40B4-BE49-F238E27FC236}">
              <a16:creationId xmlns=""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0" name="Text Box 87">
          <a:extLst>
            <a:ext uri="{FF2B5EF4-FFF2-40B4-BE49-F238E27FC236}">
              <a16:creationId xmlns=""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1" name="Text Box 93">
          <a:extLst>
            <a:ext uri="{FF2B5EF4-FFF2-40B4-BE49-F238E27FC236}">
              <a16:creationId xmlns=""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2" name="Text Box 85">
          <a:extLst>
            <a:ext uri="{FF2B5EF4-FFF2-40B4-BE49-F238E27FC236}">
              <a16:creationId xmlns=""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3" name="Text Box 87">
          <a:extLst>
            <a:ext uri="{FF2B5EF4-FFF2-40B4-BE49-F238E27FC236}">
              <a16:creationId xmlns=""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4" name="Text Box 93">
          <a:extLst>
            <a:ext uri="{FF2B5EF4-FFF2-40B4-BE49-F238E27FC236}">
              <a16:creationId xmlns=""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5" name="Text Box 85">
          <a:extLst>
            <a:ext uri="{FF2B5EF4-FFF2-40B4-BE49-F238E27FC236}">
              <a16:creationId xmlns=""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6" name="Text Box 87">
          <a:extLst>
            <a:ext uri="{FF2B5EF4-FFF2-40B4-BE49-F238E27FC236}">
              <a16:creationId xmlns=""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7" name="Text Box 93">
          <a:extLst>
            <a:ext uri="{FF2B5EF4-FFF2-40B4-BE49-F238E27FC236}">
              <a16:creationId xmlns=""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8" name="Text Box 85">
          <a:extLst>
            <a:ext uri="{FF2B5EF4-FFF2-40B4-BE49-F238E27FC236}">
              <a16:creationId xmlns=""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9" name="Text Box 87">
          <a:extLst>
            <a:ext uri="{FF2B5EF4-FFF2-40B4-BE49-F238E27FC236}">
              <a16:creationId xmlns=""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0" name="Text Box 93">
          <a:extLst>
            <a:ext uri="{FF2B5EF4-FFF2-40B4-BE49-F238E27FC236}">
              <a16:creationId xmlns=""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1" name="Text Box 85">
          <a:extLst>
            <a:ext uri="{FF2B5EF4-FFF2-40B4-BE49-F238E27FC236}">
              <a16:creationId xmlns=""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2" name="Text Box 87">
          <a:extLst>
            <a:ext uri="{FF2B5EF4-FFF2-40B4-BE49-F238E27FC236}">
              <a16:creationId xmlns=""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3" name="Text Box 93">
          <a:extLst>
            <a:ext uri="{FF2B5EF4-FFF2-40B4-BE49-F238E27FC236}">
              <a16:creationId xmlns=""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4" name="Text Box 85">
          <a:extLst>
            <a:ext uri="{FF2B5EF4-FFF2-40B4-BE49-F238E27FC236}">
              <a16:creationId xmlns=""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5" name="Text Box 87">
          <a:extLst>
            <a:ext uri="{FF2B5EF4-FFF2-40B4-BE49-F238E27FC236}">
              <a16:creationId xmlns=""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6" name="Text Box 93">
          <a:extLst>
            <a:ext uri="{FF2B5EF4-FFF2-40B4-BE49-F238E27FC236}">
              <a16:creationId xmlns=""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7" name="Text Box 85">
          <a:extLst>
            <a:ext uri="{FF2B5EF4-FFF2-40B4-BE49-F238E27FC236}">
              <a16:creationId xmlns=""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8" name="Text Box 87">
          <a:extLst>
            <a:ext uri="{FF2B5EF4-FFF2-40B4-BE49-F238E27FC236}">
              <a16:creationId xmlns=""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9" name="Text Box 93">
          <a:extLst>
            <a:ext uri="{FF2B5EF4-FFF2-40B4-BE49-F238E27FC236}">
              <a16:creationId xmlns=""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0" name="Text Box 85">
          <a:extLst>
            <a:ext uri="{FF2B5EF4-FFF2-40B4-BE49-F238E27FC236}">
              <a16:creationId xmlns=""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1" name="Text Box 87">
          <a:extLst>
            <a:ext uri="{FF2B5EF4-FFF2-40B4-BE49-F238E27FC236}">
              <a16:creationId xmlns=""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2" name="Text Box 93">
          <a:extLst>
            <a:ext uri="{FF2B5EF4-FFF2-40B4-BE49-F238E27FC236}">
              <a16:creationId xmlns=""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3" name="Text Box 85">
          <a:extLst>
            <a:ext uri="{FF2B5EF4-FFF2-40B4-BE49-F238E27FC236}">
              <a16:creationId xmlns=""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4" name="Text Box 87">
          <a:extLst>
            <a:ext uri="{FF2B5EF4-FFF2-40B4-BE49-F238E27FC236}">
              <a16:creationId xmlns=""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5" name="Text Box 93">
          <a:extLst>
            <a:ext uri="{FF2B5EF4-FFF2-40B4-BE49-F238E27FC236}">
              <a16:creationId xmlns=""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6" name="Text Box 85">
          <a:extLst>
            <a:ext uri="{FF2B5EF4-FFF2-40B4-BE49-F238E27FC236}">
              <a16:creationId xmlns=""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7" name="Text Box 87">
          <a:extLst>
            <a:ext uri="{FF2B5EF4-FFF2-40B4-BE49-F238E27FC236}">
              <a16:creationId xmlns=""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8" name="Text Box 93">
          <a:extLst>
            <a:ext uri="{FF2B5EF4-FFF2-40B4-BE49-F238E27FC236}">
              <a16:creationId xmlns=""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9" name="Text Box 85">
          <a:extLst>
            <a:ext uri="{FF2B5EF4-FFF2-40B4-BE49-F238E27FC236}">
              <a16:creationId xmlns=""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0" name="Text Box 87">
          <a:extLst>
            <a:ext uri="{FF2B5EF4-FFF2-40B4-BE49-F238E27FC236}">
              <a16:creationId xmlns=""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1" name="Text Box 93">
          <a:extLst>
            <a:ext uri="{FF2B5EF4-FFF2-40B4-BE49-F238E27FC236}">
              <a16:creationId xmlns=""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2" name="Text Box 85">
          <a:extLst>
            <a:ext uri="{FF2B5EF4-FFF2-40B4-BE49-F238E27FC236}">
              <a16:creationId xmlns=""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3" name="Text Box 87">
          <a:extLst>
            <a:ext uri="{FF2B5EF4-FFF2-40B4-BE49-F238E27FC236}">
              <a16:creationId xmlns=""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4" name="Text Box 93">
          <a:extLst>
            <a:ext uri="{FF2B5EF4-FFF2-40B4-BE49-F238E27FC236}">
              <a16:creationId xmlns=""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5" name="Text Box 85">
          <a:extLst>
            <a:ext uri="{FF2B5EF4-FFF2-40B4-BE49-F238E27FC236}">
              <a16:creationId xmlns=""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6" name="Text Box 87">
          <a:extLst>
            <a:ext uri="{FF2B5EF4-FFF2-40B4-BE49-F238E27FC236}">
              <a16:creationId xmlns=""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7" name="Text Box 93">
          <a:extLst>
            <a:ext uri="{FF2B5EF4-FFF2-40B4-BE49-F238E27FC236}">
              <a16:creationId xmlns=""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8" name="Text Box 85">
          <a:extLst>
            <a:ext uri="{FF2B5EF4-FFF2-40B4-BE49-F238E27FC236}">
              <a16:creationId xmlns=""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9" name="Text Box 87">
          <a:extLst>
            <a:ext uri="{FF2B5EF4-FFF2-40B4-BE49-F238E27FC236}">
              <a16:creationId xmlns=""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0" name="Text Box 93">
          <a:extLst>
            <a:ext uri="{FF2B5EF4-FFF2-40B4-BE49-F238E27FC236}">
              <a16:creationId xmlns=""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1" name="Text Box 85">
          <a:extLst>
            <a:ext uri="{FF2B5EF4-FFF2-40B4-BE49-F238E27FC236}">
              <a16:creationId xmlns=""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2" name="Text Box 87">
          <a:extLst>
            <a:ext uri="{FF2B5EF4-FFF2-40B4-BE49-F238E27FC236}">
              <a16:creationId xmlns=""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3" name="Text Box 93">
          <a:extLst>
            <a:ext uri="{FF2B5EF4-FFF2-40B4-BE49-F238E27FC236}">
              <a16:creationId xmlns=""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4" name="Text Box 85">
          <a:extLst>
            <a:ext uri="{FF2B5EF4-FFF2-40B4-BE49-F238E27FC236}">
              <a16:creationId xmlns=""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5" name="Text Box 87">
          <a:extLst>
            <a:ext uri="{FF2B5EF4-FFF2-40B4-BE49-F238E27FC236}">
              <a16:creationId xmlns=""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6" name="Text Box 93">
          <a:extLst>
            <a:ext uri="{FF2B5EF4-FFF2-40B4-BE49-F238E27FC236}">
              <a16:creationId xmlns=""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7" name="Text Box 85">
          <a:extLst>
            <a:ext uri="{FF2B5EF4-FFF2-40B4-BE49-F238E27FC236}">
              <a16:creationId xmlns=""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8" name="Text Box 87">
          <a:extLst>
            <a:ext uri="{FF2B5EF4-FFF2-40B4-BE49-F238E27FC236}">
              <a16:creationId xmlns=""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9" name="Text Box 93">
          <a:extLst>
            <a:ext uri="{FF2B5EF4-FFF2-40B4-BE49-F238E27FC236}">
              <a16:creationId xmlns=""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0" name="Text Box 85">
          <a:extLst>
            <a:ext uri="{FF2B5EF4-FFF2-40B4-BE49-F238E27FC236}">
              <a16:creationId xmlns=""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1" name="Text Box 87">
          <a:extLst>
            <a:ext uri="{FF2B5EF4-FFF2-40B4-BE49-F238E27FC236}">
              <a16:creationId xmlns=""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2" name="Text Box 93">
          <a:extLst>
            <a:ext uri="{FF2B5EF4-FFF2-40B4-BE49-F238E27FC236}">
              <a16:creationId xmlns=""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3" name="Text Box 85">
          <a:extLst>
            <a:ext uri="{FF2B5EF4-FFF2-40B4-BE49-F238E27FC236}">
              <a16:creationId xmlns=""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4" name="Text Box 87">
          <a:extLst>
            <a:ext uri="{FF2B5EF4-FFF2-40B4-BE49-F238E27FC236}">
              <a16:creationId xmlns=""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5" name="Text Box 93">
          <a:extLst>
            <a:ext uri="{FF2B5EF4-FFF2-40B4-BE49-F238E27FC236}">
              <a16:creationId xmlns=""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6" name="Text Box 85">
          <a:extLst>
            <a:ext uri="{FF2B5EF4-FFF2-40B4-BE49-F238E27FC236}">
              <a16:creationId xmlns=""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7" name="Text Box 87">
          <a:extLst>
            <a:ext uri="{FF2B5EF4-FFF2-40B4-BE49-F238E27FC236}">
              <a16:creationId xmlns=""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8" name="Text Box 93">
          <a:extLst>
            <a:ext uri="{FF2B5EF4-FFF2-40B4-BE49-F238E27FC236}">
              <a16:creationId xmlns=""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9" name="Text Box 85">
          <a:extLst>
            <a:ext uri="{FF2B5EF4-FFF2-40B4-BE49-F238E27FC236}">
              <a16:creationId xmlns=""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0" name="Text Box 87">
          <a:extLst>
            <a:ext uri="{FF2B5EF4-FFF2-40B4-BE49-F238E27FC236}">
              <a16:creationId xmlns=""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1" name="Text Box 93">
          <a:extLst>
            <a:ext uri="{FF2B5EF4-FFF2-40B4-BE49-F238E27FC236}">
              <a16:creationId xmlns=""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2" name="Text Box 85">
          <a:extLst>
            <a:ext uri="{FF2B5EF4-FFF2-40B4-BE49-F238E27FC236}">
              <a16:creationId xmlns=""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3" name="Text Box 87">
          <a:extLst>
            <a:ext uri="{FF2B5EF4-FFF2-40B4-BE49-F238E27FC236}">
              <a16:creationId xmlns=""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4" name="Text Box 93">
          <a:extLst>
            <a:ext uri="{FF2B5EF4-FFF2-40B4-BE49-F238E27FC236}">
              <a16:creationId xmlns=""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5" name="Text Box 85">
          <a:extLst>
            <a:ext uri="{FF2B5EF4-FFF2-40B4-BE49-F238E27FC236}">
              <a16:creationId xmlns=""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6" name="Text Box 87">
          <a:extLst>
            <a:ext uri="{FF2B5EF4-FFF2-40B4-BE49-F238E27FC236}">
              <a16:creationId xmlns=""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7" name="Text Box 93">
          <a:extLst>
            <a:ext uri="{FF2B5EF4-FFF2-40B4-BE49-F238E27FC236}">
              <a16:creationId xmlns=""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8" name="Text Box 85">
          <a:extLst>
            <a:ext uri="{FF2B5EF4-FFF2-40B4-BE49-F238E27FC236}">
              <a16:creationId xmlns=""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9" name="Text Box 87">
          <a:extLst>
            <a:ext uri="{FF2B5EF4-FFF2-40B4-BE49-F238E27FC236}">
              <a16:creationId xmlns=""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0" name="Text Box 93">
          <a:extLst>
            <a:ext uri="{FF2B5EF4-FFF2-40B4-BE49-F238E27FC236}">
              <a16:creationId xmlns=""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1" name="Text Box 85">
          <a:extLst>
            <a:ext uri="{FF2B5EF4-FFF2-40B4-BE49-F238E27FC236}">
              <a16:creationId xmlns=""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2" name="Text Box 87">
          <a:extLst>
            <a:ext uri="{FF2B5EF4-FFF2-40B4-BE49-F238E27FC236}">
              <a16:creationId xmlns=""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3" name="Text Box 93">
          <a:extLst>
            <a:ext uri="{FF2B5EF4-FFF2-40B4-BE49-F238E27FC236}">
              <a16:creationId xmlns=""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4" name="Text Box 85">
          <a:extLst>
            <a:ext uri="{FF2B5EF4-FFF2-40B4-BE49-F238E27FC236}">
              <a16:creationId xmlns=""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5" name="Text Box 87">
          <a:extLst>
            <a:ext uri="{FF2B5EF4-FFF2-40B4-BE49-F238E27FC236}">
              <a16:creationId xmlns=""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6" name="Text Box 93">
          <a:extLst>
            <a:ext uri="{FF2B5EF4-FFF2-40B4-BE49-F238E27FC236}">
              <a16:creationId xmlns=""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7" name="Text Box 85">
          <a:extLst>
            <a:ext uri="{FF2B5EF4-FFF2-40B4-BE49-F238E27FC236}">
              <a16:creationId xmlns=""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8" name="Text Box 87">
          <a:extLst>
            <a:ext uri="{FF2B5EF4-FFF2-40B4-BE49-F238E27FC236}">
              <a16:creationId xmlns=""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9" name="Text Box 93">
          <a:extLst>
            <a:ext uri="{FF2B5EF4-FFF2-40B4-BE49-F238E27FC236}">
              <a16:creationId xmlns=""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0" name="Text Box 85">
          <a:extLst>
            <a:ext uri="{FF2B5EF4-FFF2-40B4-BE49-F238E27FC236}">
              <a16:creationId xmlns=""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1" name="Text Box 87">
          <a:extLst>
            <a:ext uri="{FF2B5EF4-FFF2-40B4-BE49-F238E27FC236}">
              <a16:creationId xmlns=""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2" name="Text Box 93">
          <a:extLst>
            <a:ext uri="{FF2B5EF4-FFF2-40B4-BE49-F238E27FC236}">
              <a16:creationId xmlns=""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3" name="Text Box 85">
          <a:extLst>
            <a:ext uri="{FF2B5EF4-FFF2-40B4-BE49-F238E27FC236}">
              <a16:creationId xmlns=""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4" name="Text Box 87">
          <a:extLst>
            <a:ext uri="{FF2B5EF4-FFF2-40B4-BE49-F238E27FC236}">
              <a16:creationId xmlns=""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5" name="Text Box 93">
          <a:extLst>
            <a:ext uri="{FF2B5EF4-FFF2-40B4-BE49-F238E27FC236}">
              <a16:creationId xmlns=""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6" name="Text Box 85">
          <a:extLst>
            <a:ext uri="{FF2B5EF4-FFF2-40B4-BE49-F238E27FC236}">
              <a16:creationId xmlns=""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7" name="Text Box 87">
          <a:extLst>
            <a:ext uri="{FF2B5EF4-FFF2-40B4-BE49-F238E27FC236}">
              <a16:creationId xmlns=""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8" name="Text Box 93">
          <a:extLst>
            <a:ext uri="{FF2B5EF4-FFF2-40B4-BE49-F238E27FC236}">
              <a16:creationId xmlns=""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9" name="Text Box 85">
          <a:extLst>
            <a:ext uri="{FF2B5EF4-FFF2-40B4-BE49-F238E27FC236}">
              <a16:creationId xmlns=""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0" name="Text Box 87">
          <a:extLst>
            <a:ext uri="{FF2B5EF4-FFF2-40B4-BE49-F238E27FC236}">
              <a16:creationId xmlns=""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1" name="Text Box 93">
          <a:extLst>
            <a:ext uri="{FF2B5EF4-FFF2-40B4-BE49-F238E27FC236}">
              <a16:creationId xmlns=""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2" name="Text Box 85">
          <a:extLst>
            <a:ext uri="{FF2B5EF4-FFF2-40B4-BE49-F238E27FC236}">
              <a16:creationId xmlns=""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3" name="Text Box 87">
          <a:extLst>
            <a:ext uri="{FF2B5EF4-FFF2-40B4-BE49-F238E27FC236}">
              <a16:creationId xmlns=""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4" name="Text Box 93">
          <a:extLst>
            <a:ext uri="{FF2B5EF4-FFF2-40B4-BE49-F238E27FC236}">
              <a16:creationId xmlns=""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5" name="Text Box 85">
          <a:extLst>
            <a:ext uri="{FF2B5EF4-FFF2-40B4-BE49-F238E27FC236}">
              <a16:creationId xmlns=""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6" name="Text Box 87">
          <a:extLst>
            <a:ext uri="{FF2B5EF4-FFF2-40B4-BE49-F238E27FC236}">
              <a16:creationId xmlns=""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7" name="Text Box 93">
          <a:extLst>
            <a:ext uri="{FF2B5EF4-FFF2-40B4-BE49-F238E27FC236}">
              <a16:creationId xmlns=""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8" name="Text Box 85">
          <a:extLst>
            <a:ext uri="{FF2B5EF4-FFF2-40B4-BE49-F238E27FC236}">
              <a16:creationId xmlns=""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9" name="Text Box 87">
          <a:extLst>
            <a:ext uri="{FF2B5EF4-FFF2-40B4-BE49-F238E27FC236}">
              <a16:creationId xmlns=""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0" name="Text Box 93">
          <a:extLst>
            <a:ext uri="{FF2B5EF4-FFF2-40B4-BE49-F238E27FC236}">
              <a16:creationId xmlns=""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1" name="Text Box 85">
          <a:extLst>
            <a:ext uri="{FF2B5EF4-FFF2-40B4-BE49-F238E27FC236}">
              <a16:creationId xmlns=""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2" name="Text Box 87">
          <a:extLst>
            <a:ext uri="{FF2B5EF4-FFF2-40B4-BE49-F238E27FC236}">
              <a16:creationId xmlns=""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3" name="Text Box 93">
          <a:extLst>
            <a:ext uri="{FF2B5EF4-FFF2-40B4-BE49-F238E27FC236}">
              <a16:creationId xmlns=""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4" name="Text Box 85">
          <a:extLst>
            <a:ext uri="{FF2B5EF4-FFF2-40B4-BE49-F238E27FC236}">
              <a16:creationId xmlns=""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5" name="Text Box 87">
          <a:extLst>
            <a:ext uri="{FF2B5EF4-FFF2-40B4-BE49-F238E27FC236}">
              <a16:creationId xmlns=""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6" name="Text Box 93">
          <a:extLst>
            <a:ext uri="{FF2B5EF4-FFF2-40B4-BE49-F238E27FC236}">
              <a16:creationId xmlns=""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7" name="Text Box 85">
          <a:extLst>
            <a:ext uri="{FF2B5EF4-FFF2-40B4-BE49-F238E27FC236}">
              <a16:creationId xmlns=""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8" name="Text Box 87">
          <a:extLst>
            <a:ext uri="{FF2B5EF4-FFF2-40B4-BE49-F238E27FC236}">
              <a16:creationId xmlns=""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9" name="Text Box 93">
          <a:extLst>
            <a:ext uri="{FF2B5EF4-FFF2-40B4-BE49-F238E27FC236}">
              <a16:creationId xmlns=""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0" name="Text Box 85">
          <a:extLst>
            <a:ext uri="{FF2B5EF4-FFF2-40B4-BE49-F238E27FC236}">
              <a16:creationId xmlns=""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1" name="Text Box 87">
          <a:extLst>
            <a:ext uri="{FF2B5EF4-FFF2-40B4-BE49-F238E27FC236}">
              <a16:creationId xmlns=""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2" name="Text Box 93">
          <a:extLst>
            <a:ext uri="{FF2B5EF4-FFF2-40B4-BE49-F238E27FC236}">
              <a16:creationId xmlns=""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3" name="Text Box 85">
          <a:extLst>
            <a:ext uri="{FF2B5EF4-FFF2-40B4-BE49-F238E27FC236}">
              <a16:creationId xmlns=""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4" name="Text Box 87">
          <a:extLst>
            <a:ext uri="{FF2B5EF4-FFF2-40B4-BE49-F238E27FC236}">
              <a16:creationId xmlns=""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5" name="Text Box 93">
          <a:extLst>
            <a:ext uri="{FF2B5EF4-FFF2-40B4-BE49-F238E27FC236}">
              <a16:creationId xmlns=""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6" name="Text Box 85">
          <a:extLst>
            <a:ext uri="{FF2B5EF4-FFF2-40B4-BE49-F238E27FC236}">
              <a16:creationId xmlns=""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7" name="Text Box 87">
          <a:extLst>
            <a:ext uri="{FF2B5EF4-FFF2-40B4-BE49-F238E27FC236}">
              <a16:creationId xmlns=""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8" name="Text Box 93">
          <a:extLst>
            <a:ext uri="{FF2B5EF4-FFF2-40B4-BE49-F238E27FC236}">
              <a16:creationId xmlns=""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9" name="Text Box 85">
          <a:extLst>
            <a:ext uri="{FF2B5EF4-FFF2-40B4-BE49-F238E27FC236}">
              <a16:creationId xmlns=""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0" name="Text Box 87">
          <a:extLst>
            <a:ext uri="{FF2B5EF4-FFF2-40B4-BE49-F238E27FC236}">
              <a16:creationId xmlns=""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1" name="Text Box 93">
          <a:extLst>
            <a:ext uri="{FF2B5EF4-FFF2-40B4-BE49-F238E27FC236}">
              <a16:creationId xmlns=""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2" name="Text Box 85">
          <a:extLst>
            <a:ext uri="{FF2B5EF4-FFF2-40B4-BE49-F238E27FC236}">
              <a16:creationId xmlns=""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3" name="Text Box 87">
          <a:extLst>
            <a:ext uri="{FF2B5EF4-FFF2-40B4-BE49-F238E27FC236}">
              <a16:creationId xmlns=""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4" name="Text Box 93">
          <a:extLst>
            <a:ext uri="{FF2B5EF4-FFF2-40B4-BE49-F238E27FC236}">
              <a16:creationId xmlns=""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5" name="Text Box 85">
          <a:extLst>
            <a:ext uri="{FF2B5EF4-FFF2-40B4-BE49-F238E27FC236}">
              <a16:creationId xmlns=""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6" name="Text Box 87">
          <a:extLst>
            <a:ext uri="{FF2B5EF4-FFF2-40B4-BE49-F238E27FC236}">
              <a16:creationId xmlns=""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7" name="Text Box 93">
          <a:extLst>
            <a:ext uri="{FF2B5EF4-FFF2-40B4-BE49-F238E27FC236}">
              <a16:creationId xmlns=""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8" name="Text Box 85">
          <a:extLst>
            <a:ext uri="{FF2B5EF4-FFF2-40B4-BE49-F238E27FC236}">
              <a16:creationId xmlns=""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9" name="Text Box 87">
          <a:extLst>
            <a:ext uri="{FF2B5EF4-FFF2-40B4-BE49-F238E27FC236}">
              <a16:creationId xmlns=""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0" name="Text Box 93">
          <a:extLst>
            <a:ext uri="{FF2B5EF4-FFF2-40B4-BE49-F238E27FC236}">
              <a16:creationId xmlns=""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1" name="Text Box 85">
          <a:extLst>
            <a:ext uri="{FF2B5EF4-FFF2-40B4-BE49-F238E27FC236}">
              <a16:creationId xmlns=""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2" name="Text Box 87">
          <a:extLst>
            <a:ext uri="{FF2B5EF4-FFF2-40B4-BE49-F238E27FC236}">
              <a16:creationId xmlns=""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3" name="Text Box 93">
          <a:extLst>
            <a:ext uri="{FF2B5EF4-FFF2-40B4-BE49-F238E27FC236}">
              <a16:creationId xmlns=""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4" name="Text Box 85">
          <a:extLst>
            <a:ext uri="{FF2B5EF4-FFF2-40B4-BE49-F238E27FC236}">
              <a16:creationId xmlns=""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5" name="Text Box 87">
          <a:extLst>
            <a:ext uri="{FF2B5EF4-FFF2-40B4-BE49-F238E27FC236}">
              <a16:creationId xmlns=""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6" name="Text Box 93">
          <a:extLst>
            <a:ext uri="{FF2B5EF4-FFF2-40B4-BE49-F238E27FC236}">
              <a16:creationId xmlns=""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7" name="Text Box 85">
          <a:extLst>
            <a:ext uri="{FF2B5EF4-FFF2-40B4-BE49-F238E27FC236}">
              <a16:creationId xmlns=""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8" name="Text Box 87">
          <a:extLst>
            <a:ext uri="{FF2B5EF4-FFF2-40B4-BE49-F238E27FC236}">
              <a16:creationId xmlns=""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9" name="Text Box 93">
          <a:extLst>
            <a:ext uri="{FF2B5EF4-FFF2-40B4-BE49-F238E27FC236}">
              <a16:creationId xmlns=""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0" name="Text Box 85">
          <a:extLst>
            <a:ext uri="{FF2B5EF4-FFF2-40B4-BE49-F238E27FC236}">
              <a16:creationId xmlns=""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1" name="Text Box 87">
          <a:extLst>
            <a:ext uri="{FF2B5EF4-FFF2-40B4-BE49-F238E27FC236}">
              <a16:creationId xmlns=""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2" name="Text Box 93">
          <a:extLst>
            <a:ext uri="{FF2B5EF4-FFF2-40B4-BE49-F238E27FC236}">
              <a16:creationId xmlns=""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3" name="Text Box 85">
          <a:extLst>
            <a:ext uri="{FF2B5EF4-FFF2-40B4-BE49-F238E27FC236}">
              <a16:creationId xmlns=""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4" name="Text Box 87">
          <a:extLst>
            <a:ext uri="{FF2B5EF4-FFF2-40B4-BE49-F238E27FC236}">
              <a16:creationId xmlns=""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5" name="Text Box 93">
          <a:extLst>
            <a:ext uri="{FF2B5EF4-FFF2-40B4-BE49-F238E27FC236}">
              <a16:creationId xmlns=""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6" name="Text Box 85">
          <a:extLst>
            <a:ext uri="{FF2B5EF4-FFF2-40B4-BE49-F238E27FC236}">
              <a16:creationId xmlns=""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7" name="Text Box 87">
          <a:extLst>
            <a:ext uri="{FF2B5EF4-FFF2-40B4-BE49-F238E27FC236}">
              <a16:creationId xmlns=""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8" name="Text Box 93">
          <a:extLst>
            <a:ext uri="{FF2B5EF4-FFF2-40B4-BE49-F238E27FC236}">
              <a16:creationId xmlns=""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9" name="Text Box 85">
          <a:extLst>
            <a:ext uri="{FF2B5EF4-FFF2-40B4-BE49-F238E27FC236}">
              <a16:creationId xmlns=""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0" name="Text Box 87">
          <a:extLst>
            <a:ext uri="{FF2B5EF4-FFF2-40B4-BE49-F238E27FC236}">
              <a16:creationId xmlns=""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1" name="Text Box 93">
          <a:extLst>
            <a:ext uri="{FF2B5EF4-FFF2-40B4-BE49-F238E27FC236}">
              <a16:creationId xmlns=""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2" name="Text Box 18">
          <a:extLst>
            <a:ext uri="{FF2B5EF4-FFF2-40B4-BE49-F238E27FC236}">
              <a16:creationId xmlns=""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3" name="Text Box 19">
          <a:extLst>
            <a:ext uri="{FF2B5EF4-FFF2-40B4-BE49-F238E27FC236}">
              <a16:creationId xmlns=""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4" name="Text Box 20">
          <a:extLst>
            <a:ext uri="{FF2B5EF4-FFF2-40B4-BE49-F238E27FC236}">
              <a16:creationId xmlns=""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5" name="Text Box 18">
          <a:extLst>
            <a:ext uri="{FF2B5EF4-FFF2-40B4-BE49-F238E27FC236}">
              <a16:creationId xmlns=""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6" name="Text Box 19">
          <a:extLst>
            <a:ext uri="{FF2B5EF4-FFF2-40B4-BE49-F238E27FC236}">
              <a16:creationId xmlns=""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7" name="Text Box 20">
          <a:extLst>
            <a:ext uri="{FF2B5EF4-FFF2-40B4-BE49-F238E27FC236}">
              <a16:creationId xmlns=""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8" name="Text Box 54">
          <a:extLst>
            <a:ext uri="{FF2B5EF4-FFF2-40B4-BE49-F238E27FC236}">
              <a16:creationId xmlns=""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9" name="Text Box 55">
          <a:extLst>
            <a:ext uri="{FF2B5EF4-FFF2-40B4-BE49-F238E27FC236}">
              <a16:creationId xmlns=""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0" name="Text Box 56">
          <a:extLst>
            <a:ext uri="{FF2B5EF4-FFF2-40B4-BE49-F238E27FC236}">
              <a16:creationId xmlns=""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1" name="Text Box 18">
          <a:extLst>
            <a:ext uri="{FF2B5EF4-FFF2-40B4-BE49-F238E27FC236}">
              <a16:creationId xmlns=""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2" name="Text Box 19">
          <a:extLst>
            <a:ext uri="{FF2B5EF4-FFF2-40B4-BE49-F238E27FC236}">
              <a16:creationId xmlns=""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3" name="Text Box 20">
          <a:extLst>
            <a:ext uri="{FF2B5EF4-FFF2-40B4-BE49-F238E27FC236}">
              <a16:creationId xmlns=""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4" name="Text Box 18">
          <a:extLst>
            <a:ext uri="{FF2B5EF4-FFF2-40B4-BE49-F238E27FC236}">
              <a16:creationId xmlns=""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5" name="Text Box 19">
          <a:extLst>
            <a:ext uri="{FF2B5EF4-FFF2-40B4-BE49-F238E27FC236}">
              <a16:creationId xmlns=""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6" name="Text Box 20">
          <a:extLst>
            <a:ext uri="{FF2B5EF4-FFF2-40B4-BE49-F238E27FC236}">
              <a16:creationId xmlns=""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7" name="Text Box 54">
          <a:extLst>
            <a:ext uri="{FF2B5EF4-FFF2-40B4-BE49-F238E27FC236}">
              <a16:creationId xmlns=""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8" name="Text Box 55">
          <a:extLst>
            <a:ext uri="{FF2B5EF4-FFF2-40B4-BE49-F238E27FC236}">
              <a16:creationId xmlns=""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9" name="Text Box 56">
          <a:extLst>
            <a:ext uri="{FF2B5EF4-FFF2-40B4-BE49-F238E27FC236}">
              <a16:creationId xmlns=""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0" name="Text Box 18">
          <a:extLst>
            <a:ext uri="{FF2B5EF4-FFF2-40B4-BE49-F238E27FC236}">
              <a16:creationId xmlns=""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1" name="Text Box 19">
          <a:extLst>
            <a:ext uri="{FF2B5EF4-FFF2-40B4-BE49-F238E27FC236}">
              <a16:creationId xmlns=""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2" name="Text Box 20">
          <a:extLst>
            <a:ext uri="{FF2B5EF4-FFF2-40B4-BE49-F238E27FC236}">
              <a16:creationId xmlns=""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3" name="Text Box 18">
          <a:extLst>
            <a:ext uri="{FF2B5EF4-FFF2-40B4-BE49-F238E27FC236}">
              <a16:creationId xmlns=""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4" name="Text Box 19">
          <a:extLst>
            <a:ext uri="{FF2B5EF4-FFF2-40B4-BE49-F238E27FC236}">
              <a16:creationId xmlns=""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5" name="Text Box 20">
          <a:extLst>
            <a:ext uri="{FF2B5EF4-FFF2-40B4-BE49-F238E27FC236}">
              <a16:creationId xmlns=""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6" name="Text Box 54">
          <a:extLst>
            <a:ext uri="{FF2B5EF4-FFF2-40B4-BE49-F238E27FC236}">
              <a16:creationId xmlns=""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7" name="Text Box 55">
          <a:extLst>
            <a:ext uri="{FF2B5EF4-FFF2-40B4-BE49-F238E27FC236}">
              <a16:creationId xmlns=""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8" name="Text Box 56">
          <a:extLst>
            <a:ext uri="{FF2B5EF4-FFF2-40B4-BE49-F238E27FC236}">
              <a16:creationId xmlns=""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9" name="Text Box 18">
          <a:extLst>
            <a:ext uri="{FF2B5EF4-FFF2-40B4-BE49-F238E27FC236}">
              <a16:creationId xmlns=""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0" name="Text Box 19">
          <a:extLst>
            <a:ext uri="{FF2B5EF4-FFF2-40B4-BE49-F238E27FC236}">
              <a16:creationId xmlns=""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1" name="Text Box 20">
          <a:extLst>
            <a:ext uri="{FF2B5EF4-FFF2-40B4-BE49-F238E27FC236}">
              <a16:creationId xmlns=""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2" name="Text Box 18">
          <a:extLst>
            <a:ext uri="{FF2B5EF4-FFF2-40B4-BE49-F238E27FC236}">
              <a16:creationId xmlns=""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3" name="Text Box 19">
          <a:extLst>
            <a:ext uri="{FF2B5EF4-FFF2-40B4-BE49-F238E27FC236}">
              <a16:creationId xmlns=""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4" name="Text Box 20">
          <a:extLst>
            <a:ext uri="{FF2B5EF4-FFF2-40B4-BE49-F238E27FC236}">
              <a16:creationId xmlns=""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5" name="Text Box 54">
          <a:extLst>
            <a:ext uri="{FF2B5EF4-FFF2-40B4-BE49-F238E27FC236}">
              <a16:creationId xmlns=""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6" name="Text Box 55">
          <a:extLst>
            <a:ext uri="{FF2B5EF4-FFF2-40B4-BE49-F238E27FC236}">
              <a16:creationId xmlns=""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7" name="Text Box 56">
          <a:extLst>
            <a:ext uri="{FF2B5EF4-FFF2-40B4-BE49-F238E27FC236}">
              <a16:creationId xmlns=""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8" name="Text Box 1">
          <a:extLst>
            <a:ext uri="{FF2B5EF4-FFF2-40B4-BE49-F238E27FC236}">
              <a16:creationId xmlns=""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9" name="Text Box 2">
          <a:extLst>
            <a:ext uri="{FF2B5EF4-FFF2-40B4-BE49-F238E27FC236}">
              <a16:creationId xmlns=""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0" name="Text Box 3">
          <a:extLst>
            <a:ext uri="{FF2B5EF4-FFF2-40B4-BE49-F238E27FC236}">
              <a16:creationId xmlns=""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1" name="Text Box 4">
          <a:extLst>
            <a:ext uri="{FF2B5EF4-FFF2-40B4-BE49-F238E27FC236}">
              <a16:creationId xmlns=""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2" name="Text Box 5">
          <a:extLst>
            <a:ext uri="{FF2B5EF4-FFF2-40B4-BE49-F238E27FC236}">
              <a16:creationId xmlns=""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3" name="Text Box 6">
          <a:extLst>
            <a:ext uri="{FF2B5EF4-FFF2-40B4-BE49-F238E27FC236}">
              <a16:creationId xmlns=""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4" name="Text Box 1">
          <a:extLst>
            <a:ext uri="{FF2B5EF4-FFF2-40B4-BE49-F238E27FC236}">
              <a16:creationId xmlns=""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5" name="Text Box 2">
          <a:extLst>
            <a:ext uri="{FF2B5EF4-FFF2-40B4-BE49-F238E27FC236}">
              <a16:creationId xmlns=""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6" name="Text Box 3">
          <a:extLst>
            <a:ext uri="{FF2B5EF4-FFF2-40B4-BE49-F238E27FC236}">
              <a16:creationId xmlns=""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7" name="Text Box 4">
          <a:extLst>
            <a:ext uri="{FF2B5EF4-FFF2-40B4-BE49-F238E27FC236}">
              <a16:creationId xmlns=""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8" name="Text Box 5">
          <a:extLst>
            <a:ext uri="{FF2B5EF4-FFF2-40B4-BE49-F238E27FC236}">
              <a16:creationId xmlns=""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9" name="Text Box 6">
          <a:extLst>
            <a:ext uri="{FF2B5EF4-FFF2-40B4-BE49-F238E27FC236}">
              <a16:creationId xmlns=""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0" name="Text Box 1">
          <a:extLst>
            <a:ext uri="{FF2B5EF4-FFF2-40B4-BE49-F238E27FC236}">
              <a16:creationId xmlns=""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1" name="Text Box 2">
          <a:extLst>
            <a:ext uri="{FF2B5EF4-FFF2-40B4-BE49-F238E27FC236}">
              <a16:creationId xmlns=""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2" name="Text Box 3">
          <a:extLst>
            <a:ext uri="{FF2B5EF4-FFF2-40B4-BE49-F238E27FC236}">
              <a16:creationId xmlns=""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3" name="Text Box 4">
          <a:extLst>
            <a:ext uri="{FF2B5EF4-FFF2-40B4-BE49-F238E27FC236}">
              <a16:creationId xmlns=""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4" name="Text Box 5">
          <a:extLst>
            <a:ext uri="{FF2B5EF4-FFF2-40B4-BE49-F238E27FC236}">
              <a16:creationId xmlns=""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5" name="Text Box 6">
          <a:extLst>
            <a:ext uri="{FF2B5EF4-FFF2-40B4-BE49-F238E27FC236}">
              <a16:creationId xmlns=""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6" name="Text Box 1">
          <a:extLst>
            <a:ext uri="{FF2B5EF4-FFF2-40B4-BE49-F238E27FC236}">
              <a16:creationId xmlns=""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7" name="Text Box 2">
          <a:extLst>
            <a:ext uri="{FF2B5EF4-FFF2-40B4-BE49-F238E27FC236}">
              <a16:creationId xmlns=""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8" name="Text Box 3">
          <a:extLst>
            <a:ext uri="{FF2B5EF4-FFF2-40B4-BE49-F238E27FC236}">
              <a16:creationId xmlns=""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9" name="Text Box 4">
          <a:extLst>
            <a:ext uri="{FF2B5EF4-FFF2-40B4-BE49-F238E27FC236}">
              <a16:creationId xmlns=""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0" name="Text Box 5">
          <a:extLst>
            <a:ext uri="{FF2B5EF4-FFF2-40B4-BE49-F238E27FC236}">
              <a16:creationId xmlns=""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1" name="Text Box 6">
          <a:extLst>
            <a:ext uri="{FF2B5EF4-FFF2-40B4-BE49-F238E27FC236}">
              <a16:creationId xmlns=""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2" name="Text Box 8">
          <a:extLst>
            <a:ext uri="{FF2B5EF4-FFF2-40B4-BE49-F238E27FC236}">
              <a16:creationId xmlns=""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3" name="Text Box 9">
          <a:extLst>
            <a:ext uri="{FF2B5EF4-FFF2-40B4-BE49-F238E27FC236}">
              <a16:creationId xmlns=""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4" name="Text Box 11">
          <a:extLst>
            <a:ext uri="{FF2B5EF4-FFF2-40B4-BE49-F238E27FC236}">
              <a16:creationId xmlns=""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5" name="Text Box 8">
          <a:extLst>
            <a:ext uri="{FF2B5EF4-FFF2-40B4-BE49-F238E27FC236}">
              <a16:creationId xmlns=""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6" name="Text Box 9">
          <a:extLst>
            <a:ext uri="{FF2B5EF4-FFF2-40B4-BE49-F238E27FC236}">
              <a16:creationId xmlns=""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7" name="Text Box 11">
          <a:extLst>
            <a:ext uri="{FF2B5EF4-FFF2-40B4-BE49-F238E27FC236}">
              <a16:creationId xmlns=""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8" name="Text Box 8">
          <a:extLst>
            <a:ext uri="{FF2B5EF4-FFF2-40B4-BE49-F238E27FC236}">
              <a16:creationId xmlns=""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9" name="Text Box 9">
          <a:extLst>
            <a:ext uri="{FF2B5EF4-FFF2-40B4-BE49-F238E27FC236}">
              <a16:creationId xmlns=""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0" name="Text Box 11">
          <a:extLst>
            <a:ext uri="{FF2B5EF4-FFF2-40B4-BE49-F238E27FC236}">
              <a16:creationId xmlns=""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1" name="Text Box 8">
          <a:extLst>
            <a:ext uri="{FF2B5EF4-FFF2-40B4-BE49-F238E27FC236}">
              <a16:creationId xmlns=""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2" name="Text Box 9">
          <a:extLst>
            <a:ext uri="{FF2B5EF4-FFF2-40B4-BE49-F238E27FC236}">
              <a16:creationId xmlns=""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3" name="Text Box 11">
          <a:extLst>
            <a:ext uri="{FF2B5EF4-FFF2-40B4-BE49-F238E27FC236}">
              <a16:creationId xmlns=""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4" name="Text Box 8">
          <a:extLst>
            <a:ext uri="{FF2B5EF4-FFF2-40B4-BE49-F238E27FC236}">
              <a16:creationId xmlns=""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5" name="Text Box 9">
          <a:extLst>
            <a:ext uri="{FF2B5EF4-FFF2-40B4-BE49-F238E27FC236}">
              <a16:creationId xmlns=""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6" name="Text Box 11">
          <a:extLst>
            <a:ext uri="{FF2B5EF4-FFF2-40B4-BE49-F238E27FC236}">
              <a16:creationId xmlns=""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7" name="Text Box 8">
          <a:extLst>
            <a:ext uri="{FF2B5EF4-FFF2-40B4-BE49-F238E27FC236}">
              <a16:creationId xmlns=""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8" name="Text Box 9">
          <a:extLst>
            <a:ext uri="{FF2B5EF4-FFF2-40B4-BE49-F238E27FC236}">
              <a16:creationId xmlns=""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9" name="Text Box 11">
          <a:extLst>
            <a:ext uri="{FF2B5EF4-FFF2-40B4-BE49-F238E27FC236}">
              <a16:creationId xmlns=""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0" name="Text Box 8">
          <a:extLst>
            <a:ext uri="{FF2B5EF4-FFF2-40B4-BE49-F238E27FC236}">
              <a16:creationId xmlns=""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1" name="Text Box 9">
          <a:extLst>
            <a:ext uri="{FF2B5EF4-FFF2-40B4-BE49-F238E27FC236}">
              <a16:creationId xmlns=""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2" name="Text Box 11">
          <a:extLst>
            <a:ext uri="{FF2B5EF4-FFF2-40B4-BE49-F238E27FC236}">
              <a16:creationId xmlns=""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3" name="Text Box 8">
          <a:extLst>
            <a:ext uri="{FF2B5EF4-FFF2-40B4-BE49-F238E27FC236}">
              <a16:creationId xmlns=""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4" name="Text Box 9">
          <a:extLst>
            <a:ext uri="{FF2B5EF4-FFF2-40B4-BE49-F238E27FC236}">
              <a16:creationId xmlns=""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5" name="Text Box 11">
          <a:extLst>
            <a:ext uri="{FF2B5EF4-FFF2-40B4-BE49-F238E27FC236}">
              <a16:creationId xmlns=""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6" name="Text Box 8">
          <a:extLst>
            <a:ext uri="{FF2B5EF4-FFF2-40B4-BE49-F238E27FC236}">
              <a16:creationId xmlns=""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7" name="Text Box 9">
          <a:extLst>
            <a:ext uri="{FF2B5EF4-FFF2-40B4-BE49-F238E27FC236}">
              <a16:creationId xmlns=""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8" name="Text Box 11">
          <a:extLst>
            <a:ext uri="{FF2B5EF4-FFF2-40B4-BE49-F238E27FC236}">
              <a16:creationId xmlns=""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9" name="Text Box 8">
          <a:extLst>
            <a:ext uri="{FF2B5EF4-FFF2-40B4-BE49-F238E27FC236}">
              <a16:creationId xmlns=""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0" name="Text Box 9">
          <a:extLst>
            <a:ext uri="{FF2B5EF4-FFF2-40B4-BE49-F238E27FC236}">
              <a16:creationId xmlns=""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1" name="Text Box 11">
          <a:extLst>
            <a:ext uri="{FF2B5EF4-FFF2-40B4-BE49-F238E27FC236}">
              <a16:creationId xmlns=""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2" name="Text Box 8">
          <a:extLst>
            <a:ext uri="{FF2B5EF4-FFF2-40B4-BE49-F238E27FC236}">
              <a16:creationId xmlns=""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3" name="Text Box 9">
          <a:extLst>
            <a:ext uri="{FF2B5EF4-FFF2-40B4-BE49-F238E27FC236}">
              <a16:creationId xmlns=""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4" name="Text Box 11">
          <a:extLst>
            <a:ext uri="{FF2B5EF4-FFF2-40B4-BE49-F238E27FC236}">
              <a16:creationId xmlns=""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5" name="Text Box 8">
          <a:extLst>
            <a:ext uri="{FF2B5EF4-FFF2-40B4-BE49-F238E27FC236}">
              <a16:creationId xmlns=""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6" name="Text Box 9">
          <a:extLst>
            <a:ext uri="{FF2B5EF4-FFF2-40B4-BE49-F238E27FC236}">
              <a16:creationId xmlns=""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7" name="Text Box 11">
          <a:extLst>
            <a:ext uri="{FF2B5EF4-FFF2-40B4-BE49-F238E27FC236}">
              <a16:creationId xmlns=""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8" name="Text Box 8">
          <a:extLst>
            <a:ext uri="{FF2B5EF4-FFF2-40B4-BE49-F238E27FC236}">
              <a16:creationId xmlns=""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9" name="Text Box 9">
          <a:extLst>
            <a:ext uri="{FF2B5EF4-FFF2-40B4-BE49-F238E27FC236}">
              <a16:creationId xmlns=""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0" name="Text Box 11">
          <a:extLst>
            <a:ext uri="{FF2B5EF4-FFF2-40B4-BE49-F238E27FC236}">
              <a16:creationId xmlns=""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1" name="Text Box 8">
          <a:extLst>
            <a:ext uri="{FF2B5EF4-FFF2-40B4-BE49-F238E27FC236}">
              <a16:creationId xmlns=""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2" name="Text Box 9">
          <a:extLst>
            <a:ext uri="{FF2B5EF4-FFF2-40B4-BE49-F238E27FC236}">
              <a16:creationId xmlns=""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3" name="Text Box 11">
          <a:extLst>
            <a:ext uri="{FF2B5EF4-FFF2-40B4-BE49-F238E27FC236}">
              <a16:creationId xmlns=""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4" name="Text Box 8">
          <a:extLst>
            <a:ext uri="{FF2B5EF4-FFF2-40B4-BE49-F238E27FC236}">
              <a16:creationId xmlns=""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5" name="Text Box 9">
          <a:extLst>
            <a:ext uri="{FF2B5EF4-FFF2-40B4-BE49-F238E27FC236}">
              <a16:creationId xmlns=""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6" name="Text Box 11">
          <a:extLst>
            <a:ext uri="{FF2B5EF4-FFF2-40B4-BE49-F238E27FC236}">
              <a16:creationId xmlns=""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7" name="Text Box 8">
          <a:extLst>
            <a:ext uri="{FF2B5EF4-FFF2-40B4-BE49-F238E27FC236}">
              <a16:creationId xmlns=""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8" name="Text Box 9">
          <a:extLst>
            <a:ext uri="{FF2B5EF4-FFF2-40B4-BE49-F238E27FC236}">
              <a16:creationId xmlns=""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9" name="Text Box 11">
          <a:extLst>
            <a:ext uri="{FF2B5EF4-FFF2-40B4-BE49-F238E27FC236}">
              <a16:creationId xmlns=""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0" name="Text Box 8">
          <a:extLst>
            <a:ext uri="{FF2B5EF4-FFF2-40B4-BE49-F238E27FC236}">
              <a16:creationId xmlns=""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1" name="Text Box 9">
          <a:extLst>
            <a:ext uri="{FF2B5EF4-FFF2-40B4-BE49-F238E27FC236}">
              <a16:creationId xmlns=""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2" name="Text Box 11">
          <a:extLst>
            <a:ext uri="{FF2B5EF4-FFF2-40B4-BE49-F238E27FC236}">
              <a16:creationId xmlns=""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3" name="Text Box 8">
          <a:extLst>
            <a:ext uri="{FF2B5EF4-FFF2-40B4-BE49-F238E27FC236}">
              <a16:creationId xmlns=""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4" name="Text Box 9">
          <a:extLst>
            <a:ext uri="{FF2B5EF4-FFF2-40B4-BE49-F238E27FC236}">
              <a16:creationId xmlns=""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5" name="Text Box 11">
          <a:extLst>
            <a:ext uri="{FF2B5EF4-FFF2-40B4-BE49-F238E27FC236}">
              <a16:creationId xmlns=""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6" name="Text Box 8">
          <a:extLst>
            <a:ext uri="{FF2B5EF4-FFF2-40B4-BE49-F238E27FC236}">
              <a16:creationId xmlns=""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7" name="Text Box 9">
          <a:extLst>
            <a:ext uri="{FF2B5EF4-FFF2-40B4-BE49-F238E27FC236}">
              <a16:creationId xmlns=""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8" name="Text Box 11">
          <a:extLst>
            <a:ext uri="{FF2B5EF4-FFF2-40B4-BE49-F238E27FC236}">
              <a16:creationId xmlns=""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9" name="Text Box 8">
          <a:extLst>
            <a:ext uri="{FF2B5EF4-FFF2-40B4-BE49-F238E27FC236}">
              <a16:creationId xmlns=""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0" name="Text Box 9">
          <a:extLst>
            <a:ext uri="{FF2B5EF4-FFF2-40B4-BE49-F238E27FC236}">
              <a16:creationId xmlns=""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1" name="Text Box 11">
          <a:extLst>
            <a:ext uri="{FF2B5EF4-FFF2-40B4-BE49-F238E27FC236}">
              <a16:creationId xmlns=""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2" name="Text Box 8">
          <a:extLst>
            <a:ext uri="{FF2B5EF4-FFF2-40B4-BE49-F238E27FC236}">
              <a16:creationId xmlns=""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3" name="Text Box 9">
          <a:extLst>
            <a:ext uri="{FF2B5EF4-FFF2-40B4-BE49-F238E27FC236}">
              <a16:creationId xmlns=""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4" name="Text Box 11">
          <a:extLst>
            <a:ext uri="{FF2B5EF4-FFF2-40B4-BE49-F238E27FC236}">
              <a16:creationId xmlns=""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5" name="Text Box 8">
          <a:extLst>
            <a:ext uri="{FF2B5EF4-FFF2-40B4-BE49-F238E27FC236}">
              <a16:creationId xmlns=""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6" name="Text Box 9">
          <a:extLst>
            <a:ext uri="{FF2B5EF4-FFF2-40B4-BE49-F238E27FC236}">
              <a16:creationId xmlns=""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7" name="Text Box 11">
          <a:extLst>
            <a:ext uri="{FF2B5EF4-FFF2-40B4-BE49-F238E27FC236}">
              <a16:creationId xmlns=""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8" name="Text Box 8">
          <a:extLst>
            <a:ext uri="{FF2B5EF4-FFF2-40B4-BE49-F238E27FC236}">
              <a16:creationId xmlns=""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9" name="Text Box 9">
          <a:extLst>
            <a:ext uri="{FF2B5EF4-FFF2-40B4-BE49-F238E27FC236}">
              <a16:creationId xmlns=""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0" name="Text Box 11">
          <a:extLst>
            <a:ext uri="{FF2B5EF4-FFF2-40B4-BE49-F238E27FC236}">
              <a16:creationId xmlns=""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1" name="Text Box 8">
          <a:extLst>
            <a:ext uri="{FF2B5EF4-FFF2-40B4-BE49-F238E27FC236}">
              <a16:creationId xmlns=""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2" name="Text Box 9">
          <a:extLst>
            <a:ext uri="{FF2B5EF4-FFF2-40B4-BE49-F238E27FC236}">
              <a16:creationId xmlns=""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3" name="Text Box 11">
          <a:extLst>
            <a:ext uri="{FF2B5EF4-FFF2-40B4-BE49-F238E27FC236}">
              <a16:creationId xmlns=""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4" name="Text Box 8">
          <a:extLst>
            <a:ext uri="{FF2B5EF4-FFF2-40B4-BE49-F238E27FC236}">
              <a16:creationId xmlns=""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5" name="Text Box 9">
          <a:extLst>
            <a:ext uri="{FF2B5EF4-FFF2-40B4-BE49-F238E27FC236}">
              <a16:creationId xmlns=""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6" name="Text Box 11">
          <a:extLst>
            <a:ext uri="{FF2B5EF4-FFF2-40B4-BE49-F238E27FC236}">
              <a16:creationId xmlns=""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7" name="Text Box 8">
          <a:extLst>
            <a:ext uri="{FF2B5EF4-FFF2-40B4-BE49-F238E27FC236}">
              <a16:creationId xmlns=""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8" name="Text Box 9">
          <a:extLst>
            <a:ext uri="{FF2B5EF4-FFF2-40B4-BE49-F238E27FC236}">
              <a16:creationId xmlns=""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9" name="Text Box 11">
          <a:extLst>
            <a:ext uri="{FF2B5EF4-FFF2-40B4-BE49-F238E27FC236}">
              <a16:creationId xmlns=""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0" name="Text Box 8">
          <a:extLst>
            <a:ext uri="{FF2B5EF4-FFF2-40B4-BE49-F238E27FC236}">
              <a16:creationId xmlns=""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1" name="Text Box 9">
          <a:extLst>
            <a:ext uri="{FF2B5EF4-FFF2-40B4-BE49-F238E27FC236}">
              <a16:creationId xmlns=""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2" name="Text Box 11">
          <a:extLst>
            <a:ext uri="{FF2B5EF4-FFF2-40B4-BE49-F238E27FC236}">
              <a16:creationId xmlns=""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3" name="Text Box 8">
          <a:extLst>
            <a:ext uri="{FF2B5EF4-FFF2-40B4-BE49-F238E27FC236}">
              <a16:creationId xmlns=""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4" name="Text Box 9">
          <a:extLst>
            <a:ext uri="{FF2B5EF4-FFF2-40B4-BE49-F238E27FC236}">
              <a16:creationId xmlns=""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5" name="Text Box 11">
          <a:extLst>
            <a:ext uri="{FF2B5EF4-FFF2-40B4-BE49-F238E27FC236}">
              <a16:creationId xmlns=""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6" name="Text Box 8">
          <a:extLst>
            <a:ext uri="{FF2B5EF4-FFF2-40B4-BE49-F238E27FC236}">
              <a16:creationId xmlns=""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7" name="Text Box 9">
          <a:extLst>
            <a:ext uri="{FF2B5EF4-FFF2-40B4-BE49-F238E27FC236}">
              <a16:creationId xmlns=""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8" name="Text Box 11">
          <a:extLst>
            <a:ext uri="{FF2B5EF4-FFF2-40B4-BE49-F238E27FC236}">
              <a16:creationId xmlns=""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9" name="Text Box 8">
          <a:extLst>
            <a:ext uri="{FF2B5EF4-FFF2-40B4-BE49-F238E27FC236}">
              <a16:creationId xmlns=""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0" name="Text Box 9">
          <a:extLst>
            <a:ext uri="{FF2B5EF4-FFF2-40B4-BE49-F238E27FC236}">
              <a16:creationId xmlns=""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1" name="Text Box 11">
          <a:extLst>
            <a:ext uri="{FF2B5EF4-FFF2-40B4-BE49-F238E27FC236}">
              <a16:creationId xmlns=""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2" name="Text Box 8">
          <a:extLst>
            <a:ext uri="{FF2B5EF4-FFF2-40B4-BE49-F238E27FC236}">
              <a16:creationId xmlns=""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3" name="Text Box 9">
          <a:extLst>
            <a:ext uri="{FF2B5EF4-FFF2-40B4-BE49-F238E27FC236}">
              <a16:creationId xmlns=""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4" name="Text Box 11">
          <a:extLst>
            <a:ext uri="{FF2B5EF4-FFF2-40B4-BE49-F238E27FC236}">
              <a16:creationId xmlns=""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5" name="Text Box 8">
          <a:extLst>
            <a:ext uri="{FF2B5EF4-FFF2-40B4-BE49-F238E27FC236}">
              <a16:creationId xmlns=""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6" name="Text Box 9">
          <a:extLst>
            <a:ext uri="{FF2B5EF4-FFF2-40B4-BE49-F238E27FC236}">
              <a16:creationId xmlns=""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7" name="Text Box 11">
          <a:extLst>
            <a:ext uri="{FF2B5EF4-FFF2-40B4-BE49-F238E27FC236}">
              <a16:creationId xmlns=""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8" name="Text Box 8">
          <a:extLst>
            <a:ext uri="{FF2B5EF4-FFF2-40B4-BE49-F238E27FC236}">
              <a16:creationId xmlns=""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9" name="Text Box 9">
          <a:extLst>
            <a:ext uri="{FF2B5EF4-FFF2-40B4-BE49-F238E27FC236}">
              <a16:creationId xmlns=""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0" name="Text Box 11">
          <a:extLst>
            <a:ext uri="{FF2B5EF4-FFF2-40B4-BE49-F238E27FC236}">
              <a16:creationId xmlns=""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1" name="Text Box 8">
          <a:extLst>
            <a:ext uri="{FF2B5EF4-FFF2-40B4-BE49-F238E27FC236}">
              <a16:creationId xmlns=""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2" name="Text Box 9">
          <a:extLst>
            <a:ext uri="{FF2B5EF4-FFF2-40B4-BE49-F238E27FC236}">
              <a16:creationId xmlns=""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3" name="Text Box 11">
          <a:extLst>
            <a:ext uri="{FF2B5EF4-FFF2-40B4-BE49-F238E27FC236}">
              <a16:creationId xmlns=""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4" name="Text Box 8">
          <a:extLst>
            <a:ext uri="{FF2B5EF4-FFF2-40B4-BE49-F238E27FC236}">
              <a16:creationId xmlns=""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5" name="Text Box 9">
          <a:extLst>
            <a:ext uri="{FF2B5EF4-FFF2-40B4-BE49-F238E27FC236}">
              <a16:creationId xmlns=""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6" name="Text Box 11">
          <a:extLst>
            <a:ext uri="{FF2B5EF4-FFF2-40B4-BE49-F238E27FC236}">
              <a16:creationId xmlns=""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7" name="Text Box 8">
          <a:extLst>
            <a:ext uri="{FF2B5EF4-FFF2-40B4-BE49-F238E27FC236}">
              <a16:creationId xmlns=""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8" name="Text Box 9">
          <a:extLst>
            <a:ext uri="{FF2B5EF4-FFF2-40B4-BE49-F238E27FC236}">
              <a16:creationId xmlns=""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9" name="Text Box 11">
          <a:extLst>
            <a:ext uri="{FF2B5EF4-FFF2-40B4-BE49-F238E27FC236}">
              <a16:creationId xmlns=""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0" name="Text Box 8">
          <a:extLst>
            <a:ext uri="{FF2B5EF4-FFF2-40B4-BE49-F238E27FC236}">
              <a16:creationId xmlns=""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1" name="Text Box 9">
          <a:extLst>
            <a:ext uri="{FF2B5EF4-FFF2-40B4-BE49-F238E27FC236}">
              <a16:creationId xmlns=""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2" name="Text Box 11">
          <a:extLst>
            <a:ext uri="{FF2B5EF4-FFF2-40B4-BE49-F238E27FC236}">
              <a16:creationId xmlns=""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3" name="Text Box 8">
          <a:extLst>
            <a:ext uri="{FF2B5EF4-FFF2-40B4-BE49-F238E27FC236}">
              <a16:creationId xmlns=""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4" name="Text Box 9">
          <a:extLst>
            <a:ext uri="{FF2B5EF4-FFF2-40B4-BE49-F238E27FC236}">
              <a16:creationId xmlns=""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5" name="Text Box 11">
          <a:extLst>
            <a:ext uri="{FF2B5EF4-FFF2-40B4-BE49-F238E27FC236}">
              <a16:creationId xmlns=""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6" name="Text Box 8">
          <a:extLst>
            <a:ext uri="{FF2B5EF4-FFF2-40B4-BE49-F238E27FC236}">
              <a16:creationId xmlns=""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7" name="Text Box 9">
          <a:extLst>
            <a:ext uri="{FF2B5EF4-FFF2-40B4-BE49-F238E27FC236}">
              <a16:creationId xmlns=""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8" name="Text Box 11">
          <a:extLst>
            <a:ext uri="{FF2B5EF4-FFF2-40B4-BE49-F238E27FC236}">
              <a16:creationId xmlns=""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9" name="Text Box 8">
          <a:extLst>
            <a:ext uri="{FF2B5EF4-FFF2-40B4-BE49-F238E27FC236}">
              <a16:creationId xmlns=""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0" name="Text Box 9">
          <a:extLst>
            <a:ext uri="{FF2B5EF4-FFF2-40B4-BE49-F238E27FC236}">
              <a16:creationId xmlns=""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1" name="Text Box 11">
          <a:extLst>
            <a:ext uri="{FF2B5EF4-FFF2-40B4-BE49-F238E27FC236}">
              <a16:creationId xmlns=""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2" name="Text Box 8">
          <a:extLst>
            <a:ext uri="{FF2B5EF4-FFF2-40B4-BE49-F238E27FC236}">
              <a16:creationId xmlns=""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3" name="Text Box 9">
          <a:extLst>
            <a:ext uri="{FF2B5EF4-FFF2-40B4-BE49-F238E27FC236}">
              <a16:creationId xmlns=""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4" name="Text Box 11">
          <a:extLst>
            <a:ext uri="{FF2B5EF4-FFF2-40B4-BE49-F238E27FC236}">
              <a16:creationId xmlns=""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5" name="Text Box 8">
          <a:extLst>
            <a:ext uri="{FF2B5EF4-FFF2-40B4-BE49-F238E27FC236}">
              <a16:creationId xmlns=""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6" name="Text Box 9">
          <a:extLst>
            <a:ext uri="{FF2B5EF4-FFF2-40B4-BE49-F238E27FC236}">
              <a16:creationId xmlns=""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7" name="Text Box 11">
          <a:extLst>
            <a:ext uri="{FF2B5EF4-FFF2-40B4-BE49-F238E27FC236}">
              <a16:creationId xmlns=""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8" name="Text Box 8">
          <a:extLst>
            <a:ext uri="{FF2B5EF4-FFF2-40B4-BE49-F238E27FC236}">
              <a16:creationId xmlns=""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9" name="Text Box 9">
          <a:extLst>
            <a:ext uri="{FF2B5EF4-FFF2-40B4-BE49-F238E27FC236}">
              <a16:creationId xmlns=""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0" name="Text Box 11">
          <a:extLst>
            <a:ext uri="{FF2B5EF4-FFF2-40B4-BE49-F238E27FC236}">
              <a16:creationId xmlns=""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1" name="Text Box 8">
          <a:extLst>
            <a:ext uri="{FF2B5EF4-FFF2-40B4-BE49-F238E27FC236}">
              <a16:creationId xmlns=""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2" name="Text Box 9">
          <a:extLst>
            <a:ext uri="{FF2B5EF4-FFF2-40B4-BE49-F238E27FC236}">
              <a16:creationId xmlns=""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3" name="Text Box 11">
          <a:extLst>
            <a:ext uri="{FF2B5EF4-FFF2-40B4-BE49-F238E27FC236}">
              <a16:creationId xmlns=""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4" name="Text Box 8">
          <a:extLst>
            <a:ext uri="{FF2B5EF4-FFF2-40B4-BE49-F238E27FC236}">
              <a16:creationId xmlns=""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5" name="Text Box 9">
          <a:extLst>
            <a:ext uri="{FF2B5EF4-FFF2-40B4-BE49-F238E27FC236}">
              <a16:creationId xmlns=""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6" name="Text Box 11">
          <a:extLst>
            <a:ext uri="{FF2B5EF4-FFF2-40B4-BE49-F238E27FC236}">
              <a16:creationId xmlns=""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7" name="Text Box 8">
          <a:extLst>
            <a:ext uri="{FF2B5EF4-FFF2-40B4-BE49-F238E27FC236}">
              <a16:creationId xmlns=""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8" name="Text Box 9">
          <a:extLst>
            <a:ext uri="{FF2B5EF4-FFF2-40B4-BE49-F238E27FC236}">
              <a16:creationId xmlns=""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9" name="Text Box 11">
          <a:extLst>
            <a:ext uri="{FF2B5EF4-FFF2-40B4-BE49-F238E27FC236}">
              <a16:creationId xmlns=""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0" name="Text Box 8">
          <a:extLst>
            <a:ext uri="{FF2B5EF4-FFF2-40B4-BE49-F238E27FC236}">
              <a16:creationId xmlns=""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1" name="Text Box 9">
          <a:extLst>
            <a:ext uri="{FF2B5EF4-FFF2-40B4-BE49-F238E27FC236}">
              <a16:creationId xmlns=""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2" name="Text Box 11">
          <a:extLst>
            <a:ext uri="{FF2B5EF4-FFF2-40B4-BE49-F238E27FC236}">
              <a16:creationId xmlns=""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3" name="Text Box 8">
          <a:extLst>
            <a:ext uri="{FF2B5EF4-FFF2-40B4-BE49-F238E27FC236}">
              <a16:creationId xmlns=""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4" name="Text Box 9">
          <a:extLst>
            <a:ext uri="{FF2B5EF4-FFF2-40B4-BE49-F238E27FC236}">
              <a16:creationId xmlns=""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5" name="Text Box 11">
          <a:extLst>
            <a:ext uri="{FF2B5EF4-FFF2-40B4-BE49-F238E27FC236}">
              <a16:creationId xmlns=""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6" name="Text Box 8">
          <a:extLst>
            <a:ext uri="{FF2B5EF4-FFF2-40B4-BE49-F238E27FC236}">
              <a16:creationId xmlns=""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7" name="Text Box 9">
          <a:extLst>
            <a:ext uri="{FF2B5EF4-FFF2-40B4-BE49-F238E27FC236}">
              <a16:creationId xmlns=""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8" name="Text Box 11">
          <a:extLst>
            <a:ext uri="{FF2B5EF4-FFF2-40B4-BE49-F238E27FC236}">
              <a16:creationId xmlns=""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9" name="Text Box 8">
          <a:extLst>
            <a:ext uri="{FF2B5EF4-FFF2-40B4-BE49-F238E27FC236}">
              <a16:creationId xmlns=""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0" name="Text Box 9">
          <a:extLst>
            <a:ext uri="{FF2B5EF4-FFF2-40B4-BE49-F238E27FC236}">
              <a16:creationId xmlns=""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1" name="Text Box 11">
          <a:extLst>
            <a:ext uri="{FF2B5EF4-FFF2-40B4-BE49-F238E27FC236}">
              <a16:creationId xmlns=""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2" name="Text Box 8">
          <a:extLst>
            <a:ext uri="{FF2B5EF4-FFF2-40B4-BE49-F238E27FC236}">
              <a16:creationId xmlns=""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3" name="Text Box 9">
          <a:extLst>
            <a:ext uri="{FF2B5EF4-FFF2-40B4-BE49-F238E27FC236}">
              <a16:creationId xmlns=""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4" name="Text Box 11">
          <a:extLst>
            <a:ext uri="{FF2B5EF4-FFF2-40B4-BE49-F238E27FC236}">
              <a16:creationId xmlns=""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5" name="Text Box 8">
          <a:extLst>
            <a:ext uri="{FF2B5EF4-FFF2-40B4-BE49-F238E27FC236}">
              <a16:creationId xmlns=""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6" name="Text Box 9">
          <a:extLst>
            <a:ext uri="{FF2B5EF4-FFF2-40B4-BE49-F238E27FC236}">
              <a16:creationId xmlns=""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7" name="Text Box 11">
          <a:extLst>
            <a:ext uri="{FF2B5EF4-FFF2-40B4-BE49-F238E27FC236}">
              <a16:creationId xmlns=""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8" name="Text Box 8">
          <a:extLst>
            <a:ext uri="{FF2B5EF4-FFF2-40B4-BE49-F238E27FC236}">
              <a16:creationId xmlns=""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9" name="Text Box 9">
          <a:extLst>
            <a:ext uri="{FF2B5EF4-FFF2-40B4-BE49-F238E27FC236}">
              <a16:creationId xmlns=""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0" name="Text Box 11">
          <a:extLst>
            <a:ext uri="{FF2B5EF4-FFF2-40B4-BE49-F238E27FC236}">
              <a16:creationId xmlns=""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1" name="Text Box 8">
          <a:extLst>
            <a:ext uri="{FF2B5EF4-FFF2-40B4-BE49-F238E27FC236}">
              <a16:creationId xmlns=""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2" name="Text Box 9">
          <a:extLst>
            <a:ext uri="{FF2B5EF4-FFF2-40B4-BE49-F238E27FC236}">
              <a16:creationId xmlns=""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3" name="Text Box 11">
          <a:extLst>
            <a:ext uri="{FF2B5EF4-FFF2-40B4-BE49-F238E27FC236}">
              <a16:creationId xmlns=""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4" name="Text Box 8">
          <a:extLst>
            <a:ext uri="{FF2B5EF4-FFF2-40B4-BE49-F238E27FC236}">
              <a16:creationId xmlns=""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5" name="Text Box 9">
          <a:extLst>
            <a:ext uri="{FF2B5EF4-FFF2-40B4-BE49-F238E27FC236}">
              <a16:creationId xmlns=""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6" name="Text Box 11">
          <a:extLst>
            <a:ext uri="{FF2B5EF4-FFF2-40B4-BE49-F238E27FC236}">
              <a16:creationId xmlns=""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7" name="Text Box 8">
          <a:extLst>
            <a:ext uri="{FF2B5EF4-FFF2-40B4-BE49-F238E27FC236}">
              <a16:creationId xmlns=""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8" name="Text Box 9">
          <a:extLst>
            <a:ext uri="{FF2B5EF4-FFF2-40B4-BE49-F238E27FC236}">
              <a16:creationId xmlns=""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9" name="Text Box 11">
          <a:extLst>
            <a:ext uri="{FF2B5EF4-FFF2-40B4-BE49-F238E27FC236}">
              <a16:creationId xmlns=""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0" name="Text Box 8">
          <a:extLst>
            <a:ext uri="{FF2B5EF4-FFF2-40B4-BE49-F238E27FC236}">
              <a16:creationId xmlns=""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1" name="Text Box 9">
          <a:extLst>
            <a:ext uri="{FF2B5EF4-FFF2-40B4-BE49-F238E27FC236}">
              <a16:creationId xmlns=""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2" name="Text Box 11">
          <a:extLst>
            <a:ext uri="{FF2B5EF4-FFF2-40B4-BE49-F238E27FC236}">
              <a16:creationId xmlns=""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3" name="Text Box 8">
          <a:extLst>
            <a:ext uri="{FF2B5EF4-FFF2-40B4-BE49-F238E27FC236}">
              <a16:creationId xmlns=""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4" name="Text Box 9">
          <a:extLst>
            <a:ext uri="{FF2B5EF4-FFF2-40B4-BE49-F238E27FC236}">
              <a16:creationId xmlns=""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5" name="Text Box 11">
          <a:extLst>
            <a:ext uri="{FF2B5EF4-FFF2-40B4-BE49-F238E27FC236}">
              <a16:creationId xmlns=""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6" name="Text Box 8">
          <a:extLst>
            <a:ext uri="{FF2B5EF4-FFF2-40B4-BE49-F238E27FC236}">
              <a16:creationId xmlns=""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7" name="Text Box 9">
          <a:extLst>
            <a:ext uri="{FF2B5EF4-FFF2-40B4-BE49-F238E27FC236}">
              <a16:creationId xmlns=""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8" name="Text Box 11">
          <a:extLst>
            <a:ext uri="{FF2B5EF4-FFF2-40B4-BE49-F238E27FC236}">
              <a16:creationId xmlns=""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9" name="Text Box 8">
          <a:extLst>
            <a:ext uri="{FF2B5EF4-FFF2-40B4-BE49-F238E27FC236}">
              <a16:creationId xmlns=""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0" name="Text Box 9">
          <a:extLst>
            <a:ext uri="{FF2B5EF4-FFF2-40B4-BE49-F238E27FC236}">
              <a16:creationId xmlns=""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1" name="Text Box 11">
          <a:extLst>
            <a:ext uri="{FF2B5EF4-FFF2-40B4-BE49-F238E27FC236}">
              <a16:creationId xmlns=""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2" name="Text Box 8">
          <a:extLst>
            <a:ext uri="{FF2B5EF4-FFF2-40B4-BE49-F238E27FC236}">
              <a16:creationId xmlns=""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3" name="Text Box 9">
          <a:extLst>
            <a:ext uri="{FF2B5EF4-FFF2-40B4-BE49-F238E27FC236}">
              <a16:creationId xmlns=""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4" name="Text Box 11">
          <a:extLst>
            <a:ext uri="{FF2B5EF4-FFF2-40B4-BE49-F238E27FC236}">
              <a16:creationId xmlns=""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5" name="Text Box 8">
          <a:extLst>
            <a:ext uri="{FF2B5EF4-FFF2-40B4-BE49-F238E27FC236}">
              <a16:creationId xmlns=""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6" name="Text Box 9">
          <a:extLst>
            <a:ext uri="{FF2B5EF4-FFF2-40B4-BE49-F238E27FC236}">
              <a16:creationId xmlns=""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7" name="Text Box 11">
          <a:extLst>
            <a:ext uri="{FF2B5EF4-FFF2-40B4-BE49-F238E27FC236}">
              <a16:creationId xmlns=""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8" name="Text Box 8">
          <a:extLst>
            <a:ext uri="{FF2B5EF4-FFF2-40B4-BE49-F238E27FC236}">
              <a16:creationId xmlns=""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9" name="Text Box 9">
          <a:extLst>
            <a:ext uri="{FF2B5EF4-FFF2-40B4-BE49-F238E27FC236}">
              <a16:creationId xmlns=""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0" name="Text Box 11">
          <a:extLst>
            <a:ext uri="{FF2B5EF4-FFF2-40B4-BE49-F238E27FC236}">
              <a16:creationId xmlns=""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1" name="Text Box 8">
          <a:extLst>
            <a:ext uri="{FF2B5EF4-FFF2-40B4-BE49-F238E27FC236}">
              <a16:creationId xmlns=""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2" name="Text Box 9">
          <a:extLst>
            <a:ext uri="{FF2B5EF4-FFF2-40B4-BE49-F238E27FC236}">
              <a16:creationId xmlns=""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3" name="Text Box 11">
          <a:extLst>
            <a:ext uri="{FF2B5EF4-FFF2-40B4-BE49-F238E27FC236}">
              <a16:creationId xmlns=""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4" name="Text Box 8">
          <a:extLst>
            <a:ext uri="{FF2B5EF4-FFF2-40B4-BE49-F238E27FC236}">
              <a16:creationId xmlns=""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5" name="Text Box 9">
          <a:extLst>
            <a:ext uri="{FF2B5EF4-FFF2-40B4-BE49-F238E27FC236}">
              <a16:creationId xmlns=""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6" name="Text Box 11">
          <a:extLst>
            <a:ext uri="{FF2B5EF4-FFF2-40B4-BE49-F238E27FC236}">
              <a16:creationId xmlns=""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7" name="Text Box 8">
          <a:extLst>
            <a:ext uri="{FF2B5EF4-FFF2-40B4-BE49-F238E27FC236}">
              <a16:creationId xmlns=""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8" name="Text Box 9">
          <a:extLst>
            <a:ext uri="{FF2B5EF4-FFF2-40B4-BE49-F238E27FC236}">
              <a16:creationId xmlns=""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9" name="Text Box 11">
          <a:extLst>
            <a:ext uri="{FF2B5EF4-FFF2-40B4-BE49-F238E27FC236}">
              <a16:creationId xmlns=""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0" name="Text Box 8">
          <a:extLst>
            <a:ext uri="{FF2B5EF4-FFF2-40B4-BE49-F238E27FC236}">
              <a16:creationId xmlns=""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1" name="Text Box 9">
          <a:extLst>
            <a:ext uri="{FF2B5EF4-FFF2-40B4-BE49-F238E27FC236}">
              <a16:creationId xmlns=""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2" name="Text Box 11">
          <a:extLst>
            <a:ext uri="{FF2B5EF4-FFF2-40B4-BE49-F238E27FC236}">
              <a16:creationId xmlns=""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3" name="Text Box 8">
          <a:extLst>
            <a:ext uri="{FF2B5EF4-FFF2-40B4-BE49-F238E27FC236}">
              <a16:creationId xmlns=""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4" name="Text Box 9">
          <a:extLst>
            <a:ext uri="{FF2B5EF4-FFF2-40B4-BE49-F238E27FC236}">
              <a16:creationId xmlns=""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5" name="Text Box 11">
          <a:extLst>
            <a:ext uri="{FF2B5EF4-FFF2-40B4-BE49-F238E27FC236}">
              <a16:creationId xmlns=""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6" name="Text Box 8">
          <a:extLst>
            <a:ext uri="{FF2B5EF4-FFF2-40B4-BE49-F238E27FC236}">
              <a16:creationId xmlns=""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7" name="Text Box 9">
          <a:extLst>
            <a:ext uri="{FF2B5EF4-FFF2-40B4-BE49-F238E27FC236}">
              <a16:creationId xmlns=""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8" name="Text Box 11">
          <a:extLst>
            <a:ext uri="{FF2B5EF4-FFF2-40B4-BE49-F238E27FC236}">
              <a16:creationId xmlns=""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9" name="Text Box 8">
          <a:extLst>
            <a:ext uri="{FF2B5EF4-FFF2-40B4-BE49-F238E27FC236}">
              <a16:creationId xmlns=""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0" name="Text Box 9">
          <a:extLst>
            <a:ext uri="{FF2B5EF4-FFF2-40B4-BE49-F238E27FC236}">
              <a16:creationId xmlns=""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1" name="Text Box 11">
          <a:extLst>
            <a:ext uri="{FF2B5EF4-FFF2-40B4-BE49-F238E27FC236}">
              <a16:creationId xmlns=""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2" name="Text Box 8">
          <a:extLst>
            <a:ext uri="{FF2B5EF4-FFF2-40B4-BE49-F238E27FC236}">
              <a16:creationId xmlns=""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3" name="Text Box 9">
          <a:extLst>
            <a:ext uri="{FF2B5EF4-FFF2-40B4-BE49-F238E27FC236}">
              <a16:creationId xmlns=""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4" name="Text Box 11">
          <a:extLst>
            <a:ext uri="{FF2B5EF4-FFF2-40B4-BE49-F238E27FC236}">
              <a16:creationId xmlns=""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5" name="Text Box 8">
          <a:extLst>
            <a:ext uri="{FF2B5EF4-FFF2-40B4-BE49-F238E27FC236}">
              <a16:creationId xmlns=""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6" name="Text Box 9">
          <a:extLst>
            <a:ext uri="{FF2B5EF4-FFF2-40B4-BE49-F238E27FC236}">
              <a16:creationId xmlns=""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7" name="Text Box 11">
          <a:extLst>
            <a:ext uri="{FF2B5EF4-FFF2-40B4-BE49-F238E27FC236}">
              <a16:creationId xmlns=""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8" name="Text Box 8">
          <a:extLst>
            <a:ext uri="{FF2B5EF4-FFF2-40B4-BE49-F238E27FC236}">
              <a16:creationId xmlns=""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9" name="Text Box 9">
          <a:extLst>
            <a:ext uri="{FF2B5EF4-FFF2-40B4-BE49-F238E27FC236}">
              <a16:creationId xmlns=""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0" name="Text Box 11">
          <a:extLst>
            <a:ext uri="{FF2B5EF4-FFF2-40B4-BE49-F238E27FC236}">
              <a16:creationId xmlns=""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1" name="Text Box 8">
          <a:extLst>
            <a:ext uri="{FF2B5EF4-FFF2-40B4-BE49-F238E27FC236}">
              <a16:creationId xmlns=""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2" name="Text Box 9">
          <a:extLst>
            <a:ext uri="{FF2B5EF4-FFF2-40B4-BE49-F238E27FC236}">
              <a16:creationId xmlns=""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3" name="Text Box 11">
          <a:extLst>
            <a:ext uri="{FF2B5EF4-FFF2-40B4-BE49-F238E27FC236}">
              <a16:creationId xmlns=""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4" name="Text Box 8">
          <a:extLst>
            <a:ext uri="{FF2B5EF4-FFF2-40B4-BE49-F238E27FC236}">
              <a16:creationId xmlns=""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5" name="Text Box 9">
          <a:extLst>
            <a:ext uri="{FF2B5EF4-FFF2-40B4-BE49-F238E27FC236}">
              <a16:creationId xmlns=""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6" name="Text Box 11">
          <a:extLst>
            <a:ext uri="{FF2B5EF4-FFF2-40B4-BE49-F238E27FC236}">
              <a16:creationId xmlns=""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7" name="Text Box 8">
          <a:extLst>
            <a:ext uri="{FF2B5EF4-FFF2-40B4-BE49-F238E27FC236}">
              <a16:creationId xmlns=""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8" name="Text Box 9">
          <a:extLst>
            <a:ext uri="{FF2B5EF4-FFF2-40B4-BE49-F238E27FC236}">
              <a16:creationId xmlns=""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9" name="Text Box 11">
          <a:extLst>
            <a:ext uri="{FF2B5EF4-FFF2-40B4-BE49-F238E27FC236}">
              <a16:creationId xmlns=""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0" name="Text Box 8">
          <a:extLst>
            <a:ext uri="{FF2B5EF4-FFF2-40B4-BE49-F238E27FC236}">
              <a16:creationId xmlns=""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1" name="Text Box 9">
          <a:extLst>
            <a:ext uri="{FF2B5EF4-FFF2-40B4-BE49-F238E27FC236}">
              <a16:creationId xmlns=""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2" name="Text Box 11">
          <a:extLst>
            <a:ext uri="{FF2B5EF4-FFF2-40B4-BE49-F238E27FC236}">
              <a16:creationId xmlns=""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3" name="Text Box 8">
          <a:extLst>
            <a:ext uri="{FF2B5EF4-FFF2-40B4-BE49-F238E27FC236}">
              <a16:creationId xmlns=""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4" name="Text Box 9">
          <a:extLst>
            <a:ext uri="{FF2B5EF4-FFF2-40B4-BE49-F238E27FC236}">
              <a16:creationId xmlns=""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5" name="Text Box 11">
          <a:extLst>
            <a:ext uri="{FF2B5EF4-FFF2-40B4-BE49-F238E27FC236}">
              <a16:creationId xmlns=""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6" name="Text Box 8">
          <a:extLst>
            <a:ext uri="{FF2B5EF4-FFF2-40B4-BE49-F238E27FC236}">
              <a16:creationId xmlns=""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7" name="Text Box 9">
          <a:extLst>
            <a:ext uri="{FF2B5EF4-FFF2-40B4-BE49-F238E27FC236}">
              <a16:creationId xmlns=""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8" name="Text Box 11">
          <a:extLst>
            <a:ext uri="{FF2B5EF4-FFF2-40B4-BE49-F238E27FC236}">
              <a16:creationId xmlns=""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9" name="Text Box 8">
          <a:extLst>
            <a:ext uri="{FF2B5EF4-FFF2-40B4-BE49-F238E27FC236}">
              <a16:creationId xmlns=""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0" name="Text Box 9">
          <a:extLst>
            <a:ext uri="{FF2B5EF4-FFF2-40B4-BE49-F238E27FC236}">
              <a16:creationId xmlns=""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1" name="Text Box 11">
          <a:extLst>
            <a:ext uri="{FF2B5EF4-FFF2-40B4-BE49-F238E27FC236}">
              <a16:creationId xmlns=""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2" name="Text Box 8">
          <a:extLst>
            <a:ext uri="{FF2B5EF4-FFF2-40B4-BE49-F238E27FC236}">
              <a16:creationId xmlns=""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3" name="Text Box 9">
          <a:extLst>
            <a:ext uri="{FF2B5EF4-FFF2-40B4-BE49-F238E27FC236}">
              <a16:creationId xmlns=""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4" name="Text Box 11">
          <a:extLst>
            <a:ext uri="{FF2B5EF4-FFF2-40B4-BE49-F238E27FC236}">
              <a16:creationId xmlns=""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5" name="Text Box 8">
          <a:extLst>
            <a:ext uri="{FF2B5EF4-FFF2-40B4-BE49-F238E27FC236}">
              <a16:creationId xmlns=""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6" name="Text Box 9">
          <a:extLst>
            <a:ext uri="{FF2B5EF4-FFF2-40B4-BE49-F238E27FC236}">
              <a16:creationId xmlns=""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7" name="Text Box 11">
          <a:extLst>
            <a:ext uri="{FF2B5EF4-FFF2-40B4-BE49-F238E27FC236}">
              <a16:creationId xmlns=""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8" name="Text Box 8">
          <a:extLst>
            <a:ext uri="{FF2B5EF4-FFF2-40B4-BE49-F238E27FC236}">
              <a16:creationId xmlns=""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9" name="Text Box 9">
          <a:extLst>
            <a:ext uri="{FF2B5EF4-FFF2-40B4-BE49-F238E27FC236}">
              <a16:creationId xmlns=""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0" name="Text Box 11">
          <a:extLst>
            <a:ext uri="{FF2B5EF4-FFF2-40B4-BE49-F238E27FC236}">
              <a16:creationId xmlns=""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1" name="Text Box 8">
          <a:extLst>
            <a:ext uri="{FF2B5EF4-FFF2-40B4-BE49-F238E27FC236}">
              <a16:creationId xmlns=""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2" name="Text Box 9">
          <a:extLst>
            <a:ext uri="{FF2B5EF4-FFF2-40B4-BE49-F238E27FC236}">
              <a16:creationId xmlns=""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3" name="Text Box 11">
          <a:extLst>
            <a:ext uri="{FF2B5EF4-FFF2-40B4-BE49-F238E27FC236}">
              <a16:creationId xmlns=""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4" name="Text Box 8">
          <a:extLst>
            <a:ext uri="{FF2B5EF4-FFF2-40B4-BE49-F238E27FC236}">
              <a16:creationId xmlns=""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5" name="Text Box 9">
          <a:extLst>
            <a:ext uri="{FF2B5EF4-FFF2-40B4-BE49-F238E27FC236}">
              <a16:creationId xmlns=""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6" name="Text Box 11">
          <a:extLst>
            <a:ext uri="{FF2B5EF4-FFF2-40B4-BE49-F238E27FC236}">
              <a16:creationId xmlns=""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7" name="Text Box 8">
          <a:extLst>
            <a:ext uri="{FF2B5EF4-FFF2-40B4-BE49-F238E27FC236}">
              <a16:creationId xmlns=""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8" name="Text Box 9">
          <a:extLst>
            <a:ext uri="{FF2B5EF4-FFF2-40B4-BE49-F238E27FC236}">
              <a16:creationId xmlns=""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9" name="Text Box 11">
          <a:extLst>
            <a:ext uri="{FF2B5EF4-FFF2-40B4-BE49-F238E27FC236}">
              <a16:creationId xmlns=""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0" name="Text Box 8">
          <a:extLst>
            <a:ext uri="{FF2B5EF4-FFF2-40B4-BE49-F238E27FC236}">
              <a16:creationId xmlns=""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1" name="Text Box 9">
          <a:extLst>
            <a:ext uri="{FF2B5EF4-FFF2-40B4-BE49-F238E27FC236}">
              <a16:creationId xmlns=""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2" name="Text Box 11">
          <a:extLst>
            <a:ext uri="{FF2B5EF4-FFF2-40B4-BE49-F238E27FC236}">
              <a16:creationId xmlns=""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3" name="Text Box 8">
          <a:extLst>
            <a:ext uri="{FF2B5EF4-FFF2-40B4-BE49-F238E27FC236}">
              <a16:creationId xmlns=""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4" name="Text Box 9">
          <a:extLst>
            <a:ext uri="{FF2B5EF4-FFF2-40B4-BE49-F238E27FC236}">
              <a16:creationId xmlns=""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5" name="Text Box 11">
          <a:extLst>
            <a:ext uri="{FF2B5EF4-FFF2-40B4-BE49-F238E27FC236}">
              <a16:creationId xmlns=""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6" name="Text Box 8">
          <a:extLst>
            <a:ext uri="{FF2B5EF4-FFF2-40B4-BE49-F238E27FC236}">
              <a16:creationId xmlns=""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7" name="Text Box 9">
          <a:extLst>
            <a:ext uri="{FF2B5EF4-FFF2-40B4-BE49-F238E27FC236}">
              <a16:creationId xmlns=""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8" name="Text Box 11">
          <a:extLst>
            <a:ext uri="{FF2B5EF4-FFF2-40B4-BE49-F238E27FC236}">
              <a16:creationId xmlns=""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9" name="Text Box 8">
          <a:extLst>
            <a:ext uri="{FF2B5EF4-FFF2-40B4-BE49-F238E27FC236}">
              <a16:creationId xmlns=""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0" name="Text Box 9">
          <a:extLst>
            <a:ext uri="{FF2B5EF4-FFF2-40B4-BE49-F238E27FC236}">
              <a16:creationId xmlns=""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1" name="Text Box 11">
          <a:extLst>
            <a:ext uri="{FF2B5EF4-FFF2-40B4-BE49-F238E27FC236}">
              <a16:creationId xmlns=""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2" name="Text Box 8">
          <a:extLst>
            <a:ext uri="{FF2B5EF4-FFF2-40B4-BE49-F238E27FC236}">
              <a16:creationId xmlns=""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3" name="Text Box 9">
          <a:extLst>
            <a:ext uri="{FF2B5EF4-FFF2-40B4-BE49-F238E27FC236}">
              <a16:creationId xmlns=""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4" name="Text Box 11">
          <a:extLst>
            <a:ext uri="{FF2B5EF4-FFF2-40B4-BE49-F238E27FC236}">
              <a16:creationId xmlns=""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5" name="Text Box 8">
          <a:extLst>
            <a:ext uri="{FF2B5EF4-FFF2-40B4-BE49-F238E27FC236}">
              <a16:creationId xmlns=""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6" name="Text Box 9">
          <a:extLst>
            <a:ext uri="{FF2B5EF4-FFF2-40B4-BE49-F238E27FC236}">
              <a16:creationId xmlns=""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7" name="Text Box 11">
          <a:extLst>
            <a:ext uri="{FF2B5EF4-FFF2-40B4-BE49-F238E27FC236}">
              <a16:creationId xmlns=""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8" name="Text Box 8">
          <a:extLst>
            <a:ext uri="{FF2B5EF4-FFF2-40B4-BE49-F238E27FC236}">
              <a16:creationId xmlns=""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9" name="Text Box 9">
          <a:extLst>
            <a:ext uri="{FF2B5EF4-FFF2-40B4-BE49-F238E27FC236}">
              <a16:creationId xmlns=""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0" name="Text Box 11">
          <a:extLst>
            <a:ext uri="{FF2B5EF4-FFF2-40B4-BE49-F238E27FC236}">
              <a16:creationId xmlns=""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1" name="Text Box 8">
          <a:extLst>
            <a:ext uri="{FF2B5EF4-FFF2-40B4-BE49-F238E27FC236}">
              <a16:creationId xmlns=""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2" name="Text Box 9">
          <a:extLst>
            <a:ext uri="{FF2B5EF4-FFF2-40B4-BE49-F238E27FC236}">
              <a16:creationId xmlns=""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3" name="Text Box 11">
          <a:extLst>
            <a:ext uri="{FF2B5EF4-FFF2-40B4-BE49-F238E27FC236}">
              <a16:creationId xmlns=""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4" name="Text Box 8">
          <a:extLst>
            <a:ext uri="{FF2B5EF4-FFF2-40B4-BE49-F238E27FC236}">
              <a16:creationId xmlns=""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5" name="Text Box 9">
          <a:extLst>
            <a:ext uri="{FF2B5EF4-FFF2-40B4-BE49-F238E27FC236}">
              <a16:creationId xmlns=""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6" name="Text Box 11">
          <a:extLst>
            <a:ext uri="{FF2B5EF4-FFF2-40B4-BE49-F238E27FC236}">
              <a16:creationId xmlns=""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7" name="Text Box 8">
          <a:extLst>
            <a:ext uri="{FF2B5EF4-FFF2-40B4-BE49-F238E27FC236}">
              <a16:creationId xmlns=""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8" name="Text Box 9">
          <a:extLst>
            <a:ext uri="{FF2B5EF4-FFF2-40B4-BE49-F238E27FC236}">
              <a16:creationId xmlns=""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9" name="Text Box 11">
          <a:extLst>
            <a:ext uri="{FF2B5EF4-FFF2-40B4-BE49-F238E27FC236}">
              <a16:creationId xmlns=""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0" name="Text Box 8">
          <a:extLst>
            <a:ext uri="{FF2B5EF4-FFF2-40B4-BE49-F238E27FC236}">
              <a16:creationId xmlns=""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1" name="Text Box 9">
          <a:extLst>
            <a:ext uri="{FF2B5EF4-FFF2-40B4-BE49-F238E27FC236}">
              <a16:creationId xmlns=""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2" name="Text Box 11">
          <a:extLst>
            <a:ext uri="{FF2B5EF4-FFF2-40B4-BE49-F238E27FC236}">
              <a16:creationId xmlns=""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3" name="Text Box 8">
          <a:extLst>
            <a:ext uri="{FF2B5EF4-FFF2-40B4-BE49-F238E27FC236}">
              <a16:creationId xmlns=""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4" name="Text Box 9">
          <a:extLst>
            <a:ext uri="{FF2B5EF4-FFF2-40B4-BE49-F238E27FC236}">
              <a16:creationId xmlns=""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5" name="Text Box 11">
          <a:extLst>
            <a:ext uri="{FF2B5EF4-FFF2-40B4-BE49-F238E27FC236}">
              <a16:creationId xmlns=""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6" name="Text Box 8">
          <a:extLst>
            <a:ext uri="{FF2B5EF4-FFF2-40B4-BE49-F238E27FC236}">
              <a16:creationId xmlns=""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7" name="Text Box 9">
          <a:extLst>
            <a:ext uri="{FF2B5EF4-FFF2-40B4-BE49-F238E27FC236}">
              <a16:creationId xmlns=""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8" name="Text Box 11">
          <a:extLst>
            <a:ext uri="{FF2B5EF4-FFF2-40B4-BE49-F238E27FC236}">
              <a16:creationId xmlns=""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9" name="Text Box 8">
          <a:extLst>
            <a:ext uri="{FF2B5EF4-FFF2-40B4-BE49-F238E27FC236}">
              <a16:creationId xmlns=""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0" name="Text Box 9">
          <a:extLst>
            <a:ext uri="{FF2B5EF4-FFF2-40B4-BE49-F238E27FC236}">
              <a16:creationId xmlns=""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1" name="Text Box 11">
          <a:extLst>
            <a:ext uri="{FF2B5EF4-FFF2-40B4-BE49-F238E27FC236}">
              <a16:creationId xmlns=""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2" name="Text Box 8">
          <a:extLst>
            <a:ext uri="{FF2B5EF4-FFF2-40B4-BE49-F238E27FC236}">
              <a16:creationId xmlns=""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3" name="Text Box 9">
          <a:extLst>
            <a:ext uri="{FF2B5EF4-FFF2-40B4-BE49-F238E27FC236}">
              <a16:creationId xmlns=""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4" name="Text Box 11">
          <a:extLst>
            <a:ext uri="{FF2B5EF4-FFF2-40B4-BE49-F238E27FC236}">
              <a16:creationId xmlns=""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5" name="Text Box 8">
          <a:extLst>
            <a:ext uri="{FF2B5EF4-FFF2-40B4-BE49-F238E27FC236}">
              <a16:creationId xmlns=""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6" name="Text Box 9">
          <a:extLst>
            <a:ext uri="{FF2B5EF4-FFF2-40B4-BE49-F238E27FC236}">
              <a16:creationId xmlns=""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7" name="Text Box 11">
          <a:extLst>
            <a:ext uri="{FF2B5EF4-FFF2-40B4-BE49-F238E27FC236}">
              <a16:creationId xmlns=""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8" name="Text Box 8">
          <a:extLst>
            <a:ext uri="{FF2B5EF4-FFF2-40B4-BE49-F238E27FC236}">
              <a16:creationId xmlns=""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9" name="Text Box 9">
          <a:extLst>
            <a:ext uri="{FF2B5EF4-FFF2-40B4-BE49-F238E27FC236}">
              <a16:creationId xmlns=""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0" name="Text Box 11">
          <a:extLst>
            <a:ext uri="{FF2B5EF4-FFF2-40B4-BE49-F238E27FC236}">
              <a16:creationId xmlns=""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1" name="Text Box 8">
          <a:extLst>
            <a:ext uri="{FF2B5EF4-FFF2-40B4-BE49-F238E27FC236}">
              <a16:creationId xmlns=""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2" name="Text Box 9">
          <a:extLst>
            <a:ext uri="{FF2B5EF4-FFF2-40B4-BE49-F238E27FC236}">
              <a16:creationId xmlns=""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3" name="Text Box 11">
          <a:extLst>
            <a:ext uri="{FF2B5EF4-FFF2-40B4-BE49-F238E27FC236}">
              <a16:creationId xmlns=""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4" name="Text Box 8">
          <a:extLst>
            <a:ext uri="{FF2B5EF4-FFF2-40B4-BE49-F238E27FC236}">
              <a16:creationId xmlns=""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5" name="Text Box 9">
          <a:extLst>
            <a:ext uri="{FF2B5EF4-FFF2-40B4-BE49-F238E27FC236}">
              <a16:creationId xmlns=""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6" name="Text Box 11">
          <a:extLst>
            <a:ext uri="{FF2B5EF4-FFF2-40B4-BE49-F238E27FC236}">
              <a16:creationId xmlns=""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7" name="Text Box 8">
          <a:extLst>
            <a:ext uri="{FF2B5EF4-FFF2-40B4-BE49-F238E27FC236}">
              <a16:creationId xmlns=""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8" name="Text Box 9">
          <a:extLst>
            <a:ext uri="{FF2B5EF4-FFF2-40B4-BE49-F238E27FC236}">
              <a16:creationId xmlns=""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9" name="Text Box 11">
          <a:extLst>
            <a:ext uri="{FF2B5EF4-FFF2-40B4-BE49-F238E27FC236}">
              <a16:creationId xmlns=""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0" name="Text Box 8">
          <a:extLst>
            <a:ext uri="{FF2B5EF4-FFF2-40B4-BE49-F238E27FC236}">
              <a16:creationId xmlns=""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1" name="Text Box 9">
          <a:extLst>
            <a:ext uri="{FF2B5EF4-FFF2-40B4-BE49-F238E27FC236}">
              <a16:creationId xmlns=""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2" name="Text Box 11">
          <a:extLst>
            <a:ext uri="{FF2B5EF4-FFF2-40B4-BE49-F238E27FC236}">
              <a16:creationId xmlns=""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3" name="Text Box 8">
          <a:extLst>
            <a:ext uri="{FF2B5EF4-FFF2-40B4-BE49-F238E27FC236}">
              <a16:creationId xmlns=""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4" name="Text Box 9">
          <a:extLst>
            <a:ext uri="{FF2B5EF4-FFF2-40B4-BE49-F238E27FC236}">
              <a16:creationId xmlns=""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5" name="Text Box 11">
          <a:extLst>
            <a:ext uri="{FF2B5EF4-FFF2-40B4-BE49-F238E27FC236}">
              <a16:creationId xmlns=""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6" name="Text Box 8">
          <a:extLst>
            <a:ext uri="{FF2B5EF4-FFF2-40B4-BE49-F238E27FC236}">
              <a16:creationId xmlns=""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7" name="Text Box 9">
          <a:extLst>
            <a:ext uri="{FF2B5EF4-FFF2-40B4-BE49-F238E27FC236}">
              <a16:creationId xmlns=""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8" name="Text Box 11">
          <a:extLst>
            <a:ext uri="{FF2B5EF4-FFF2-40B4-BE49-F238E27FC236}">
              <a16:creationId xmlns=""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9" name="Text Box 8">
          <a:extLst>
            <a:ext uri="{FF2B5EF4-FFF2-40B4-BE49-F238E27FC236}">
              <a16:creationId xmlns=""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0" name="Text Box 9">
          <a:extLst>
            <a:ext uri="{FF2B5EF4-FFF2-40B4-BE49-F238E27FC236}">
              <a16:creationId xmlns=""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1" name="Text Box 11">
          <a:extLst>
            <a:ext uri="{FF2B5EF4-FFF2-40B4-BE49-F238E27FC236}">
              <a16:creationId xmlns=""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2" name="Text Box 8">
          <a:extLst>
            <a:ext uri="{FF2B5EF4-FFF2-40B4-BE49-F238E27FC236}">
              <a16:creationId xmlns=""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3" name="Text Box 9">
          <a:extLst>
            <a:ext uri="{FF2B5EF4-FFF2-40B4-BE49-F238E27FC236}">
              <a16:creationId xmlns=""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4" name="Text Box 11">
          <a:extLst>
            <a:ext uri="{FF2B5EF4-FFF2-40B4-BE49-F238E27FC236}">
              <a16:creationId xmlns=""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5" name="Text Box 8">
          <a:extLst>
            <a:ext uri="{FF2B5EF4-FFF2-40B4-BE49-F238E27FC236}">
              <a16:creationId xmlns=""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6" name="Text Box 9">
          <a:extLst>
            <a:ext uri="{FF2B5EF4-FFF2-40B4-BE49-F238E27FC236}">
              <a16:creationId xmlns=""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7" name="Text Box 11">
          <a:extLst>
            <a:ext uri="{FF2B5EF4-FFF2-40B4-BE49-F238E27FC236}">
              <a16:creationId xmlns=""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8" name="Text Box 8">
          <a:extLst>
            <a:ext uri="{FF2B5EF4-FFF2-40B4-BE49-F238E27FC236}">
              <a16:creationId xmlns=""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9" name="Text Box 9">
          <a:extLst>
            <a:ext uri="{FF2B5EF4-FFF2-40B4-BE49-F238E27FC236}">
              <a16:creationId xmlns=""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0" name="Text Box 11">
          <a:extLst>
            <a:ext uri="{FF2B5EF4-FFF2-40B4-BE49-F238E27FC236}">
              <a16:creationId xmlns=""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1" name="Text Box 8">
          <a:extLst>
            <a:ext uri="{FF2B5EF4-FFF2-40B4-BE49-F238E27FC236}">
              <a16:creationId xmlns=""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2" name="Text Box 9">
          <a:extLst>
            <a:ext uri="{FF2B5EF4-FFF2-40B4-BE49-F238E27FC236}">
              <a16:creationId xmlns=""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3" name="Text Box 11">
          <a:extLst>
            <a:ext uri="{FF2B5EF4-FFF2-40B4-BE49-F238E27FC236}">
              <a16:creationId xmlns=""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4" name="Text Box 8">
          <a:extLst>
            <a:ext uri="{FF2B5EF4-FFF2-40B4-BE49-F238E27FC236}">
              <a16:creationId xmlns=""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5" name="Text Box 9">
          <a:extLst>
            <a:ext uri="{FF2B5EF4-FFF2-40B4-BE49-F238E27FC236}">
              <a16:creationId xmlns=""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6" name="Text Box 11">
          <a:extLst>
            <a:ext uri="{FF2B5EF4-FFF2-40B4-BE49-F238E27FC236}">
              <a16:creationId xmlns=""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7" name="Text Box 8">
          <a:extLst>
            <a:ext uri="{FF2B5EF4-FFF2-40B4-BE49-F238E27FC236}">
              <a16:creationId xmlns=""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8" name="Text Box 9">
          <a:extLst>
            <a:ext uri="{FF2B5EF4-FFF2-40B4-BE49-F238E27FC236}">
              <a16:creationId xmlns=""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9" name="Text Box 11">
          <a:extLst>
            <a:ext uri="{FF2B5EF4-FFF2-40B4-BE49-F238E27FC236}">
              <a16:creationId xmlns=""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0" name="Text Box 8">
          <a:extLst>
            <a:ext uri="{FF2B5EF4-FFF2-40B4-BE49-F238E27FC236}">
              <a16:creationId xmlns=""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1" name="Text Box 9">
          <a:extLst>
            <a:ext uri="{FF2B5EF4-FFF2-40B4-BE49-F238E27FC236}">
              <a16:creationId xmlns=""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2" name="Text Box 11">
          <a:extLst>
            <a:ext uri="{FF2B5EF4-FFF2-40B4-BE49-F238E27FC236}">
              <a16:creationId xmlns=""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3" name="Text Box 8">
          <a:extLst>
            <a:ext uri="{FF2B5EF4-FFF2-40B4-BE49-F238E27FC236}">
              <a16:creationId xmlns=""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4" name="Text Box 9">
          <a:extLst>
            <a:ext uri="{FF2B5EF4-FFF2-40B4-BE49-F238E27FC236}">
              <a16:creationId xmlns=""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5" name="Text Box 11">
          <a:extLst>
            <a:ext uri="{FF2B5EF4-FFF2-40B4-BE49-F238E27FC236}">
              <a16:creationId xmlns=""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6" name="Text Box 8">
          <a:extLst>
            <a:ext uri="{FF2B5EF4-FFF2-40B4-BE49-F238E27FC236}">
              <a16:creationId xmlns=""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7" name="Text Box 9">
          <a:extLst>
            <a:ext uri="{FF2B5EF4-FFF2-40B4-BE49-F238E27FC236}">
              <a16:creationId xmlns=""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8" name="Text Box 11">
          <a:extLst>
            <a:ext uri="{FF2B5EF4-FFF2-40B4-BE49-F238E27FC236}">
              <a16:creationId xmlns=""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9" name="Text Box 8">
          <a:extLst>
            <a:ext uri="{FF2B5EF4-FFF2-40B4-BE49-F238E27FC236}">
              <a16:creationId xmlns=""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0" name="Text Box 9">
          <a:extLst>
            <a:ext uri="{FF2B5EF4-FFF2-40B4-BE49-F238E27FC236}">
              <a16:creationId xmlns=""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1" name="Text Box 11">
          <a:extLst>
            <a:ext uri="{FF2B5EF4-FFF2-40B4-BE49-F238E27FC236}">
              <a16:creationId xmlns=""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2" name="Text Box 8">
          <a:extLst>
            <a:ext uri="{FF2B5EF4-FFF2-40B4-BE49-F238E27FC236}">
              <a16:creationId xmlns=""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3" name="Text Box 9">
          <a:extLst>
            <a:ext uri="{FF2B5EF4-FFF2-40B4-BE49-F238E27FC236}">
              <a16:creationId xmlns=""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4" name="Text Box 11">
          <a:extLst>
            <a:ext uri="{FF2B5EF4-FFF2-40B4-BE49-F238E27FC236}">
              <a16:creationId xmlns=""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5" name="Text Box 8">
          <a:extLst>
            <a:ext uri="{FF2B5EF4-FFF2-40B4-BE49-F238E27FC236}">
              <a16:creationId xmlns=""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6" name="Text Box 9">
          <a:extLst>
            <a:ext uri="{FF2B5EF4-FFF2-40B4-BE49-F238E27FC236}">
              <a16:creationId xmlns=""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7" name="Text Box 11">
          <a:extLst>
            <a:ext uri="{FF2B5EF4-FFF2-40B4-BE49-F238E27FC236}">
              <a16:creationId xmlns=""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8" name="Text Box 8">
          <a:extLst>
            <a:ext uri="{FF2B5EF4-FFF2-40B4-BE49-F238E27FC236}">
              <a16:creationId xmlns=""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9" name="Text Box 9">
          <a:extLst>
            <a:ext uri="{FF2B5EF4-FFF2-40B4-BE49-F238E27FC236}">
              <a16:creationId xmlns=""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0" name="Text Box 11">
          <a:extLst>
            <a:ext uri="{FF2B5EF4-FFF2-40B4-BE49-F238E27FC236}">
              <a16:creationId xmlns=""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1" name="Text Box 8">
          <a:extLst>
            <a:ext uri="{FF2B5EF4-FFF2-40B4-BE49-F238E27FC236}">
              <a16:creationId xmlns=""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2" name="Text Box 9">
          <a:extLst>
            <a:ext uri="{FF2B5EF4-FFF2-40B4-BE49-F238E27FC236}">
              <a16:creationId xmlns=""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3" name="Text Box 11">
          <a:extLst>
            <a:ext uri="{FF2B5EF4-FFF2-40B4-BE49-F238E27FC236}">
              <a16:creationId xmlns=""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4" name="Text Box 8">
          <a:extLst>
            <a:ext uri="{FF2B5EF4-FFF2-40B4-BE49-F238E27FC236}">
              <a16:creationId xmlns=""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5" name="Text Box 9">
          <a:extLst>
            <a:ext uri="{FF2B5EF4-FFF2-40B4-BE49-F238E27FC236}">
              <a16:creationId xmlns=""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6" name="Text Box 11">
          <a:extLst>
            <a:ext uri="{FF2B5EF4-FFF2-40B4-BE49-F238E27FC236}">
              <a16:creationId xmlns=""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7" name="Text Box 8">
          <a:extLst>
            <a:ext uri="{FF2B5EF4-FFF2-40B4-BE49-F238E27FC236}">
              <a16:creationId xmlns=""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8" name="Text Box 9">
          <a:extLst>
            <a:ext uri="{FF2B5EF4-FFF2-40B4-BE49-F238E27FC236}">
              <a16:creationId xmlns=""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9" name="Text Box 11">
          <a:extLst>
            <a:ext uri="{FF2B5EF4-FFF2-40B4-BE49-F238E27FC236}">
              <a16:creationId xmlns=""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0" name="Text Box 8">
          <a:extLst>
            <a:ext uri="{FF2B5EF4-FFF2-40B4-BE49-F238E27FC236}">
              <a16:creationId xmlns=""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1" name="Text Box 9">
          <a:extLst>
            <a:ext uri="{FF2B5EF4-FFF2-40B4-BE49-F238E27FC236}">
              <a16:creationId xmlns=""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2" name="Text Box 11">
          <a:extLst>
            <a:ext uri="{FF2B5EF4-FFF2-40B4-BE49-F238E27FC236}">
              <a16:creationId xmlns=""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3" name="Text Box 8">
          <a:extLst>
            <a:ext uri="{FF2B5EF4-FFF2-40B4-BE49-F238E27FC236}">
              <a16:creationId xmlns=""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4" name="Text Box 9">
          <a:extLst>
            <a:ext uri="{FF2B5EF4-FFF2-40B4-BE49-F238E27FC236}">
              <a16:creationId xmlns=""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5" name="Text Box 11">
          <a:extLst>
            <a:ext uri="{FF2B5EF4-FFF2-40B4-BE49-F238E27FC236}">
              <a16:creationId xmlns=""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6" name="Text Box 8">
          <a:extLst>
            <a:ext uri="{FF2B5EF4-FFF2-40B4-BE49-F238E27FC236}">
              <a16:creationId xmlns=""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7" name="Text Box 9">
          <a:extLst>
            <a:ext uri="{FF2B5EF4-FFF2-40B4-BE49-F238E27FC236}">
              <a16:creationId xmlns=""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8" name="Text Box 11">
          <a:extLst>
            <a:ext uri="{FF2B5EF4-FFF2-40B4-BE49-F238E27FC236}">
              <a16:creationId xmlns=""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9" name="Text Box 8">
          <a:extLst>
            <a:ext uri="{FF2B5EF4-FFF2-40B4-BE49-F238E27FC236}">
              <a16:creationId xmlns=""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0" name="Text Box 9">
          <a:extLst>
            <a:ext uri="{FF2B5EF4-FFF2-40B4-BE49-F238E27FC236}">
              <a16:creationId xmlns=""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1" name="Text Box 11">
          <a:extLst>
            <a:ext uri="{FF2B5EF4-FFF2-40B4-BE49-F238E27FC236}">
              <a16:creationId xmlns=""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2" name="Text Box 8">
          <a:extLst>
            <a:ext uri="{FF2B5EF4-FFF2-40B4-BE49-F238E27FC236}">
              <a16:creationId xmlns=""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3" name="Text Box 9">
          <a:extLst>
            <a:ext uri="{FF2B5EF4-FFF2-40B4-BE49-F238E27FC236}">
              <a16:creationId xmlns=""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4" name="Text Box 11">
          <a:extLst>
            <a:ext uri="{FF2B5EF4-FFF2-40B4-BE49-F238E27FC236}">
              <a16:creationId xmlns=""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5" name="Text Box 8">
          <a:extLst>
            <a:ext uri="{FF2B5EF4-FFF2-40B4-BE49-F238E27FC236}">
              <a16:creationId xmlns=""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6" name="Text Box 9">
          <a:extLst>
            <a:ext uri="{FF2B5EF4-FFF2-40B4-BE49-F238E27FC236}">
              <a16:creationId xmlns=""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7" name="Text Box 11">
          <a:extLst>
            <a:ext uri="{FF2B5EF4-FFF2-40B4-BE49-F238E27FC236}">
              <a16:creationId xmlns=""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8" name="Text Box 18">
          <a:extLst>
            <a:ext uri="{FF2B5EF4-FFF2-40B4-BE49-F238E27FC236}">
              <a16:creationId xmlns=""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9" name="Text Box 19">
          <a:extLst>
            <a:ext uri="{FF2B5EF4-FFF2-40B4-BE49-F238E27FC236}">
              <a16:creationId xmlns=""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0" name="Text Box 20">
          <a:extLst>
            <a:ext uri="{FF2B5EF4-FFF2-40B4-BE49-F238E27FC236}">
              <a16:creationId xmlns=""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1" name="Text Box 18">
          <a:extLst>
            <a:ext uri="{FF2B5EF4-FFF2-40B4-BE49-F238E27FC236}">
              <a16:creationId xmlns=""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2" name="Text Box 19">
          <a:extLst>
            <a:ext uri="{FF2B5EF4-FFF2-40B4-BE49-F238E27FC236}">
              <a16:creationId xmlns=""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3" name="Text Box 20">
          <a:extLst>
            <a:ext uri="{FF2B5EF4-FFF2-40B4-BE49-F238E27FC236}">
              <a16:creationId xmlns=""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4" name="Text Box 54">
          <a:extLst>
            <a:ext uri="{FF2B5EF4-FFF2-40B4-BE49-F238E27FC236}">
              <a16:creationId xmlns=""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5" name="Text Box 55">
          <a:extLst>
            <a:ext uri="{FF2B5EF4-FFF2-40B4-BE49-F238E27FC236}">
              <a16:creationId xmlns=""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6" name="Text Box 56">
          <a:extLst>
            <a:ext uri="{FF2B5EF4-FFF2-40B4-BE49-F238E27FC236}">
              <a16:creationId xmlns=""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7" name="Text Box 18">
          <a:extLst>
            <a:ext uri="{FF2B5EF4-FFF2-40B4-BE49-F238E27FC236}">
              <a16:creationId xmlns=""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8" name="Text Box 19">
          <a:extLst>
            <a:ext uri="{FF2B5EF4-FFF2-40B4-BE49-F238E27FC236}">
              <a16:creationId xmlns=""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9" name="Text Box 20">
          <a:extLst>
            <a:ext uri="{FF2B5EF4-FFF2-40B4-BE49-F238E27FC236}">
              <a16:creationId xmlns=""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0" name="Text Box 18">
          <a:extLst>
            <a:ext uri="{FF2B5EF4-FFF2-40B4-BE49-F238E27FC236}">
              <a16:creationId xmlns=""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1" name="Text Box 19">
          <a:extLst>
            <a:ext uri="{FF2B5EF4-FFF2-40B4-BE49-F238E27FC236}">
              <a16:creationId xmlns=""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2" name="Text Box 20">
          <a:extLst>
            <a:ext uri="{FF2B5EF4-FFF2-40B4-BE49-F238E27FC236}">
              <a16:creationId xmlns=""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3" name="Text Box 54">
          <a:extLst>
            <a:ext uri="{FF2B5EF4-FFF2-40B4-BE49-F238E27FC236}">
              <a16:creationId xmlns=""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4" name="Text Box 55">
          <a:extLst>
            <a:ext uri="{FF2B5EF4-FFF2-40B4-BE49-F238E27FC236}">
              <a16:creationId xmlns=""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5" name="Text Box 56">
          <a:extLst>
            <a:ext uri="{FF2B5EF4-FFF2-40B4-BE49-F238E27FC236}">
              <a16:creationId xmlns=""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6" name="Text Box 18">
          <a:extLst>
            <a:ext uri="{FF2B5EF4-FFF2-40B4-BE49-F238E27FC236}">
              <a16:creationId xmlns=""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7" name="Text Box 19">
          <a:extLst>
            <a:ext uri="{FF2B5EF4-FFF2-40B4-BE49-F238E27FC236}">
              <a16:creationId xmlns=""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78" name="Text Box 20">
          <a:extLst>
            <a:ext uri="{FF2B5EF4-FFF2-40B4-BE49-F238E27FC236}">
              <a16:creationId xmlns=""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9" name="Text Box 18">
          <a:extLst>
            <a:ext uri="{FF2B5EF4-FFF2-40B4-BE49-F238E27FC236}">
              <a16:creationId xmlns=""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0" name="Text Box 19">
          <a:extLst>
            <a:ext uri="{FF2B5EF4-FFF2-40B4-BE49-F238E27FC236}">
              <a16:creationId xmlns=""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1" name="Text Box 20">
          <a:extLst>
            <a:ext uri="{FF2B5EF4-FFF2-40B4-BE49-F238E27FC236}">
              <a16:creationId xmlns=""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2" name="Text Box 54">
          <a:extLst>
            <a:ext uri="{FF2B5EF4-FFF2-40B4-BE49-F238E27FC236}">
              <a16:creationId xmlns=""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3" name="Text Box 55">
          <a:extLst>
            <a:ext uri="{FF2B5EF4-FFF2-40B4-BE49-F238E27FC236}">
              <a16:creationId xmlns=""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4" name="Text Box 56">
          <a:extLst>
            <a:ext uri="{FF2B5EF4-FFF2-40B4-BE49-F238E27FC236}">
              <a16:creationId xmlns=""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5" name="Text Box 18">
          <a:extLst>
            <a:ext uri="{FF2B5EF4-FFF2-40B4-BE49-F238E27FC236}">
              <a16:creationId xmlns=""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6" name="Text Box 19">
          <a:extLst>
            <a:ext uri="{FF2B5EF4-FFF2-40B4-BE49-F238E27FC236}">
              <a16:creationId xmlns=""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7" name="Text Box 20">
          <a:extLst>
            <a:ext uri="{FF2B5EF4-FFF2-40B4-BE49-F238E27FC236}">
              <a16:creationId xmlns=""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8" name="Text Box 18">
          <a:extLst>
            <a:ext uri="{FF2B5EF4-FFF2-40B4-BE49-F238E27FC236}">
              <a16:creationId xmlns=""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9" name="Text Box 19">
          <a:extLst>
            <a:ext uri="{FF2B5EF4-FFF2-40B4-BE49-F238E27FC236}">
              <a16:creationId xmlns=""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0" name="Text Box 20">
          <a:extLst>
            <a:ext uri="{FF2B5EF4-FFF2-40B4-BE49-F238E27FC236}">
              <a16:creationId xmlns=""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1" name="Text Box 54">
          <a:extLst>
            <a:ext uri="{FF2B5EF4-FFF2-40B4-BE49-F238E27FC236}">
              <a16:creationId xmlns=""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2" name="Text Box 55">
          <a:extLst>
            <a:ext uri="{FF2B5EF4-FFF2-40B4-BE49-F238E27FC236}">
              <a16:creationId xmlns=""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3" name="Text Box 56">
          <a:extLst>
            <a:ext uri="{FF2B5EF4-FFF2-40B4-BE49-F238E27FC236}">
              <a16:creationId xmlns=""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4" name="Text Box 1">
          <a:extLst>
            <a:ext uri="{FF2B5EF4-FFF2-40B4-BE49-F238E27FC236}">
              <a16:creationId xmlns=""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5" name="Text Box 2">
          <a:extLst>
            <a:ext uri="{FF2B5EF4-FFF2-40B4-BE49-F238E27FC236}">
              <a16:creationId xmlns=""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6" name="Text Box 3">
          <a:extLst>
            <a:ext uri="{FF2B5EF4-FFF2-40B4-BE49-F238E27FC236}">
              <a16:creationId xmlns=""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7" name="Text Box 4">
          <a:extLst>
            <a:ext uri="{FF2B5EF4-FFF2-40B4-BE49-F238E27FC236}">
              <a16:creationId xmlns=""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8" name="Text Box 5">
          <a:extLst>
            <a:ext uri="{FF2B5EF4-FFF2-40B4-BE49-F238E27FC236}">
              <a16:creationId xmlns=""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9" name="Text Box 6">
          <a:extLst>
            <a:ext uri="{FF2B5EF4-FFF2-40B4-BE49-F238E27FC236}">
              <a16:creationId xmlns=""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0" name="Text Box 1">
          <a:extLst>
            <a:ext uri="{FF2B5EF4-FFF2-40B4-BE49-F238E27FC236}">
              <a16:creationId xmlns=""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1" name="Text Box 2">
          <a:extLst>
            <a:ext uri="{FF2B5EF4-FFF2-40B4-BE49-F238E27FC236}">
              <a16:creationId xmlns=""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2" name="Text Box 3">
          <a:extLst>
            <a:ext uri="{FF2B5EF4-FFF2-40B4-BE49-F238E27FC236}">
              <a16:creationId xmlns=""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3" name="Text Box 4">
          <a:extLst>
            <a:ext uri="{FF2B5EF4-FFF2-40B4-BE49-F238E27FC236}">
              <a16:creationId xmlns=""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4" name="Text Box 5">
          <a:extLst>
            <a:ext uri="{FF2B5EF4-FFF2-40B4-BE49-F238E27FC236}">
              <a16:creationId xmlns=""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5" name="Text Box 6">
          <a:extLst>
            <a:ext uri="{FF2B5EF4-FFF2-40B4-BE49-F238E27FC236}">
              <a16:creationId xmlns=""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6" name="Text Box 1">
          <a:extLst>
            <a:ext uri="{FF2B5EF4-FFF2-40B4-BE49-F238E27FC236}">
              <a16:creationId xmlns=""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7" name="Text Box 2">
          <a:extLst>
            <a:ext uri="{FF2B5EF4-FFF2-40B4-BE49-F238E27FC236}">
              <a16:creationId xmlns=""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8" name="Text Box 3">
          <a:extLst>
            <a:ext uri="{FF2B5EF4-FFF2-40B4-BE49-F238E27FC236}">
              <a16:creationId xmlns=""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9" name="Text Box 4">
          <a:extLst>
            <a:ext uri="{FF2B5EF4-FFF2-40B4-BE49-F238E27FC236}">
              <a16:creationId xmlns=""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0" name="Text Box 5">
          <a:extLst>
            <a:ext uri="{FF2B5EF4-FFF2-40B4-BE49-F238E27FC236}">
              <a16:creationId xmlns=""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1" name="Text Box 6">
          <a:extLst>
            <a:ext uri="{FF2B5EF4-FFF2-40B4-BE49-F238E27FC236}">
              <a16:creationId xmlns=""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2" name="Text Box 1">
          <a:extLst>
            <a:ext uri="{FF2B5EF4-FFF2-40B4-BE49-F238E27FC236}">
              <a16:creationId xmlns=""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3" name="Text Box 2">
          <a:extLst>
            <a:ext uri="{FF2B5EF4-FFF2-40B4-BE49-F238E27FC236}">
              <a16:creationId xmlns=""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4" name="Text Box 3">
          <a:extLst>
            <a:ext uri="{FF2B5EF4-FFF2-40B4-BE49-F238E27FC236}">
              <a16:creationId xmlns=""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5" name="Text Box 4">
          <a:extLst>
            <a:ext uri="{FF2B5EF4-FFF2-40B4-BE49-F238E27FC236}">
              <a16:creationId xmlns=""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6" name="Text Box 5">
          <a:extLst>
            <a:ext uri="{FF2B5EF4-FFF2-40B4-BE49-F238E27FC236}">
              <a16:creationId xmlns=""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7" name="Text Box 6">
          <a:extLst>
            <a:ext uri="{FF2B5EF4-FFF2-40B4-BE49-F238E27FC236}">
              <a16:creationId xmlns=""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8" name="Text Box 18">
          <a:extLst>
            <a:ext uri="{FF2B5EF4-FFF2-40B4-BE49-F238E27FC236}">
              <a16:creationId xmlns=""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9" name="Text Box 19">
          <a:extLst>
            <a:ext uri="{FF2B5EF4-FFF2-40B4-BE49-F238E27FC236}">
              <a16:creationId xmlns=""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0" name="Text Box 20">
          <a:extLst>
            <a:ext uri="{FF2B5EF4-FFF2-40B4-BE49-F238E27FC236}">
              <a16:creationId xmlns=""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1" name="Text Box 18">
          <a:extLst>
            <a:ext uri="{FF2B5EF4-FFF2-40B4-BE49-F238E27FC236}">
              <a16:creationId xmlns=""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2" name="Text Box 19">
          <a:extLst>
            <a:ext uri="{FF2B5EF4-FFF2-40B4-BE49-F238E27FC236}">
              <a16:creationId xmlns=""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3" name="Text Box 20">
          <a:extLst>
            <a:ext uri="{FF2B5EF4-FFF2-40B4-BE49-F238E27FC236}">
              <a16:creationId xmlns=""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4" name="Text Box 54">
          <a:extLst>
            <a:ext uri="{FF2B5EF4-FFF2-40B4-BE49-F238E27FC236}">
              <a16:creationId xmlns=""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5" name="Text Box 55">
          <a:extLst>
            <a:ext uri="{FF2B5EF4-FFF2-40B4-BE49-F238E27FC236}">
              <a16:creationId xmlns=""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6" name="Text Box 56">
          <a:extLst>
            <a:ext uri="{FF2B5EF4-FFF2-40B4-BE49-F238E27FC236}">
              <a16:creationId xmlns=""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7" name="Text Box 18">
          <a:extLst>
            <a:ext uri="{FF2B5EF4-FFF2-40B4-BE49-F238E27FC236}">
              <a16:creationId xmlns=""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8" name="Text Box 19">
          <a:extLst>
            <a:ext uri="{FF2B5EF4-FFF2-40B4-BE49-F238E27FC236}">
              <a16:creationId xmlns=""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9" name="Text Box 20">
          <a:extLst>
            <a:ext uri="{FF2B5EF4-FFF2-40B4-BE49-F238E27FC236}">
              <a16:creationId xmlns=""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0" name="Text Box 18">
          <a:extLst>
            <a:ext uri="{FF2B5EF4-FFF2-40B4-BE49-F238E27FC236}">
              <a16:creationId xmlns=""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1" name="Text Box 19">
          <a:extLst>
            <a:ext uri="{FF2B5EF4-FFF2-40B4-BE49-F238E27FC236}">
              <a16:creationId xmlns=""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2" name="Text Box 20">
          <a:extLst>
            <a:ext uri="{FF2B5EF4-FFF2-40B4-BE49-F238E27FC236}">
              <a16:creationId xmlns=""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3" name="Text Box 54">
          <a:extLst>
            <a:ext uri="{FF2B5EF4-FFF2-40B4-BE49-F238E27FC236}">
              <a16:creationId xmlns=""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4" name="Text Box 55">
          <a:extLst>
            <a:ext uri="{FF2B5EF4-FFF2-40B4-BE49-F238E27FC236}">
              <a16:creationId xmlns=""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5" name="Text Box 56">
          <a:extLst>
            <a:ext uri="{FF2B5EF4-FFF2-40B4-BE49-F238E27FC236}">
              <a16:creationId xmlns=""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6" name="Text Box 18">
          <a:extLst>
            <a:ext uri="{FF2B5EF4-FFF2-40B4-BE49-F238E27FC236}">
              <a16:creationId xmlns=""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7" name="Text Box 19">
          <a:extLst>
            <a:ext uri="{FF2B5EF4-FFF2-40B4-BE49-F238E27FC236}">
              <a16:creationId xmlns=""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38" name="Text Box 20">
          <a:extLst>
            <a:ext uri="{FF2B5EF4-FFF2-40B4-BE49-F238E27FC236}">
              <a16:creationId xmlns=""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9" name="Text Box 18">
          <a:extLst>
            <a:ext uri="{FF2B5EF4-FFF2-40B4-BE49-F238E27FC236}">
              <a16:creationId xmlns=""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0" name="Text Box 19">
          <a:extLst>
            <a:ext uri="{FF2B5EF4-FFF2-40B4-BE49-F238E27FC236}">
              <a16:creationId xmlns=""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1" name="Text Box 20">
          <a:extLst>
            <a:ext uri="{FF2B5EF4-FFF2-40B4-BE49-F238E27FC236}">
              <a16:creationId xmlns=""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2" name="Text Box 54">
          <a:extLst>
            <a:ext uri="{FF2B5EF4-FFF2-40B4-BE49-F238E27FC236}">
              <a16:creationId xmlns=""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3" name="Text Box 55">
          <a:extLst>
            <a:ext uri="{FF2B5EF4-FFF2-40B4-BE49-F238E27FC236}">
              <a16:creationId xmlns=""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4" name="Text Box 56">
          <a:extLst>
            <a:ext uri="{FF2B5EF4-FFF2-40B4-BE49-F238E27FC236}">
              <a16:creationId xmlns=""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5" name="Text Box 18">
          <a:extLst>
            <a:ext uri="{FF2B5EF4-FFF2-40B4-BE49-F238E27FC236}">
              <a16:creationId xmlns=""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6" name="Text Box 19">
          <a:extLst>
            <a:ext uri="{FF2B5EF4-FFF2-40B4-BE49-F238E27FC236}">
              <a16:creationId xmlns=""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7" name="Text Box 20">
          <a:extLst>
            <a:ext uri="{FF2B5EF4-FFF2-40B4-BE49-F238E27FC236}">
              <a16:creationId xmlns=""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8" name="Text Box 18">
          <a:extLst>
            <a:ext uri="{FF2B5EF4-FFF2-40B4-BE49-F238E27FC236}">
              <a16:creationId xmlns=""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9" name="Text Box 19">
          <a:extLst>
            <a:ext uri="{FF2B5EF4-FFF2-40B4-BE49-F238E27FC236}">
              <a16:creationId xmlns=""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0" name="Text Box 20">
          <a:extLst>
            <a:ext uri="{FF2B5EF4-FFF2-40B4-BE49-F238E27FC236}">
              <a16:creationId xmlns=""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1" name="Text Box 54">
          <a:extLst>
            <a:ext uri="{FF2B5EF4-FFF2-40B4-BE49-F238E27FC236}">
              <a16:creationId xmlns=""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2" name="Text Box 55">
          <a:extLst>
            <a:ext uri="{FF2B5EF4-FFF2-40B4-BE49-F238E27FC236}">
              <a16:creationId xmlns=""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3" name="Text Box 56">
          <a:extLst>
            <a:ext uri="{FF2B5EF4-FFF2-40B4-BE49-F238E27FC236}">
              <a16:creationId xmlns=""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4" name="Text Box 1">
          <a:extLst>
            <a:ext uri="{FF2B5EF4-FFF2-40B4-BE49-F238E27FC236}">
              <a16:creationId xmlns=""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5" name="Text Box 2">
          <a:extLst>
            <a:ext uri="{FF2B5EF4-FFF2-40B4-BE49-F238E27FC236}">
              <a16:creationId xmlns=""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6" name="Text Box 3">
          <a:extLst>
            <a:ext uri="{FF2B5EF4-FFF2-40B4-BE49-F238E27FC236}">
              <a16:creationId xmlns=""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7" name="Text Box 4">
          <a:extLst>
            <a:ext uri="{FF2B5EF4-FFF2-40B4-BE49-F238E27FC236}">
              <a16:creationId xmlns=""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8" name="Text Box 5">
          <a:extLst>
            <a:ext uri="{FF2B5EF4-FFF2-40B4-BE49-F238E27FC236}">
              <a16:creationId xmlns=""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9" name="Text Box 6">
          <a:extLst>
            <a:ext uri="{FF2B5EF4-FFF2-40B4-BE49-F238E27FC236}">
              <a16:creationId xmlns=""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0" name="Text Box 1">
          <a:extLst>
            <a:ext uri="{FF2B5EF4-FFF2-40B4-BE49-F238E27FC236}">
              <a16:creationId xmlns=""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1" name="Text Box 2">
          <a:extLst>
            <a:ext uri="{FF2B5EF4-FFF2-40B4-BE49-F238E27FC236}">
              <a16:creationId xmlns=""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2" name="Text Box 3">
          <a:extLst>
            <a:ext uri="{FF2B5EF4-FFF2-40B4-BE49-F238E27FC236}">
              <a16:creationId xmlns=""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3" name="Text Box 4">
          <a:extLst>
            <a:ext uri="{FF2B5EF4-FFF2-40B4-BE49-F238E27FC236}">
              <a16:creationId xmlns=""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4" name="Text Box 5">
          <a:extLst>
            <a:ext uri="{FF2B5EF4-FFF2-40B4-BE49-F238E27FC236}">
              <a16:creationId xmlns=""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5" name="Text Box 6">
          <a:extLst>
            <a:ext uri="{FF2B5EF4-FFF2-40B4-BE49-F238E27FC236}">
              <a16:creationId xmlns=""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6" name="Text Box 1">
          <a:extLst>
            <a:ext uri="{FF2B5EF4-FFF2-40B4-BE49-F238E27FC236}">
              <a16:creationId xmlns=""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7" name="Text Box 2">
          <a:extLst>
            <a:ext uri="{FF2B5EF4-FFF2-40B4-BE49-F238E27FC236}">
              <a16:creationId xmlns=""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8" name="Text Box 3">
          <a:extLst>
            <a:ext uri="{FF2B5EF4-FFF2-40B4-BE49-F238E27FC236}">
              <a16:creationId xmlns=""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9" name="Text Box 4">
          <a:extLst>
            <a:ext uri="{FF2B5EF4-FFF2-40B4-BE49-F238E27FC236}">
              <a16:creationId xmlns=""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0" name="Text Box 5">
          <a:extLst>
            <a:ext uri="{FF2B5EF4-FFF2-40B4-BE49-F238E27FC236}">
              <a16:creationId xmlns=""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1" name="Text Box 6">
          <a:extLst>
            <a:ext uri="{FF2B5EF4-FFF2-40B4-BE49-F238E27FC236}">
              <a16:creationId xmlns=""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2" name="Text Box 1">
          <a:extLst>
            <a:ext uri="{FF2B5EF4-FFF2-40B4-BE49-F238E27FC236}">
              <a16:creationId xmlns=""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3" name="Text Box 2">
          <a:extLst>
            <a:ext uri="{FF2B5EF4-FFF2-40B4-BE49-F238E27FC236}">
              <a16:creationId xmlns=""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4" name="Text Box 3">
          <a:extLst>
            <a:ext uri="{FF2B5EF4-FFF2-40B4-BE49-F238E27FC236}">
              <a16:creationId xmlns=""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5" name="Text Box 4">
          <a:extLst>
            <a:ext uri="{FF2B5EF4-FFF2-40B4-BE49-F238E27FC236}">
              <a16:creationId xmlns=""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6" name="Text Box 5">
          <a:extLst>
            <a:ext uri="{FF2B5EF4-FFF2-40B4-BE49-F238E27FC236}">
              <a16:creationId xmlns=""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7" name="Text Box 6">
          <a:extLst>
            <a:ext uri="{FF2B5EF4-FFF2-40B4-BE49-F238E27FC236}">
              <a16:creationId xmlns=""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8" name="Text Box 8">
          <a:extLst>
            <a:ext uri="{FF2B5EF4-FFF2-40B4-BE49-F238E27FC236}">
              <a16:creationId xmlns=""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9" name="Text Box 9">
          <a:extLst>
            <a:ext uri="{FF2B5EF4-FFF2-40B4-BE49-F238E27FC236}">
              <a16:creationId xmlns=""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0" name="Text Box 11">
          <a:extLst>
            <a:ext uri="{FF2B5EF4-FFF2-40B4-BE49-F238E27FC236}">
              <a16:creationId xmlns=""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1" name="Text Box 8">
          <a:extLst>
            <a:ext uri="{FF2B5EF4-FFF2-40B4-BE49-F238E27FC236}">
              <a16:creationId xmlns=""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2" name="Text Box 9">
          <a:extLst>
            <a:ext uri="{FF2B5EF4-FFF2-40B4-BE49-F238E27FC236}">
              <a16:creationId xmlns=""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3" name="Text Box 11">
          <a:extLst>
            <a:ext uri="{FF2B5EF4-FFF2-40B4-BE49-F238E27FC236}">
              <a16:creationId xmlns=""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4" name="Text Box 8">
          <a:extLst>
            <a:ext uri="{FF2B5EF4-FFF2-40B4-BE49-F238E27FC236}">
              <a16:creationId xmlns=""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5" name="Text Box 9">
          <a:extLst>
            <a:ext uri="{FF2B5EF4-FFF2-40B4-BE49-F238E27FC236}">
              <a16:creationId xmlns=""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6" name="Text Box 11">
          <a:extLst>
            <a:ext uri="{FF2B5EF4-FFF2-40B4-BE49-F238E27FC236}">
              <a16:creationId xmlns=""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7" name="Text Box 8">
          <a:extLst>
            <a:ext uri="{FF2B5EF4-FFF2-40B4-BE49-F238E27FC236}">
              <a16:creationId xmlns=""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8" name="Text Box 9">
          <a:extLst>
            <a:ext uri="{FF2B5EF4-FFF2-40B4-BE49-F238E27FC236}">
              <a16:creationId xmlns=""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9" name="Text Box 11">
          <a:extLst>
            <a:ext uri="{FF2B5EF4-FFF2-40B4-BE49-F238E27FC236}">
              <a16:creationId xmlns=""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0" name="Text Box 8">
          <a:extLst>
            <a:ext uri="{FF2B5EF4-FFF2-40B4-BE49-F238E27FC236}">
              <a16:creationId xmlns=""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1" name="Text Box 9">
          <a:extLst>
            <a:ext uri="{FF2B5EF4-FFF2-40B4-BE49-F238E27FC236}">
              <a16:creationId xmlns=""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2" name="Text Box 11">
          <a:extLst>
            <a:ext uri="{FF2B5EF4-FFF2-40B4-BE49-F238E27FC236}">
              <a16:creationId xmlns=""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3" name="Text Box 8">
          <a:extLst>
            <a:ext uri="{FF2B5EF4-FFF2-40B4-BE49-F238E27FC236}">
              <a16:creationId xmlns=""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4" name="Text Box 9">
          <a:extLst>
            <a:ext uri="{FF2B5EF4-FFF2-40B4-BE49-F238E27FC236}">
              <a16:creationId xmlns=""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5" name="Text Box 11">
          <a:extLst>
            <a:ext uri="{FF2B5EF4-FFF2-40B4-BE49-F238E27FC236}">
              <a16:creationId xmlns=""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6" name="Text Box 8">
          <a:extLst>
            <a:ext uri="{FF2B5EF4-FFF2-40B4-BE49-F238E27FC236}">
              <a16:creationId xmlns=""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7" name="Text Box 9">
          <a:extLst>
            <a:ext uri="{FF2B5EF4-FFF2-40B4-BE49-F238E27FC236}">
              <a16:creationId xmlns=""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8" name="Text Box 11">
          <a:extLst>
            <a:ext uri="{FF2B5EF4-FFF2-40B4-BE49-F238E27FC236}">
              <a16:creationId xmlns=""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9" name="Text Box 8">
          <a:extLst>
            <a:ext uri="{FF2B5EF4-FFF2-40B4-BE49-F238E27FC236}">
              <a16:creationId xmlns=""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0" name="Text Box 9">
          <a:extLst>
            <a:ext uri="{FF2B5EF4-FFF2-40B4-BE49-F238E27FC236}">
              <a16:creationId xmlns=""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1" name="Text Box 11">
          <a:extLst>
            <a:ext uri="{FF2B5EF4-FFF2-40B4-BE49-F238E27FC236}">
              <a16:creationId xmlns=""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2" name="Text Box 8">
          <a:extLst>
            <a:ext uri="{FF2B5EF4-FFF2-40B4-BE49-F238E27FC236}">
              <a16:creationId xmlns=""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3" name="Text Box 9">
          <a:extLst>
            <a:ext uri="{FF2B5EF4-FFF2-40B4-BE49-F238E27FC236}">
              <a16:creationId xmlns=""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4" name="Text Box 11">
          <a:extLst>
            <a:ext uri="{FF2B5EF4-FFF2-40B4-BE49-F238E27FC236}">
              <a16:creationId xmlns=""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5" name="Text Box 8">
          <a:extLst>
            <a:ext uri="{FF2B5EF4-FFF2-40B4-BE49-F238E27FC236}">
              <a16:creationId xmlns=""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6" name="Text Box 9">
          <a:extLst>
            <a:ext uri="{FF2B5EF4-FFF2-40B4-BE49-F238E27FC236}">
              <a16:creationId xmlns=""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7" name="Text Box 11">
          <a:extLst>
            <a:ext uri="{FF2B5EF4-FFF2-40B4-BE49-F238E27FC236}">
              <a16:creationId xmlns=""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8" name="Text Box 8">
          <a:extLst>
            <a:ext uri="{FF2B5EF4-FFF2-40B4-BE49-F238E27FC236}">
              <a16:creationId xmlns=""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9" name="Text Box 9">
          <a:extLst>
            <a:ext uri="{FF2B5EF4-FFF2-40B4-BE49-F238E27FC236}">
              <a16:creationId xmlns=""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0" name="Text Box 11">
          <a:extLst>
            <a:ext uri="{FF2B5EF4-FFF2-40B4-BE49-F238E27FC236}">
              <a16:creationId xmlns=""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1" name="Text Box 8">
          <a:extLst>
            <a:ext uri="{FF2B5EF4-FFF2-40B4-BE49-F238E27FC236}">
              <a16:creationId xmlns=""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2" name="Text Box 9">
          <a:extLst>
            <a:ext uri="{FF2B5EF4-FFF2-40B4-BE49-F238E27FC236}">
              <a16:creationId xmlns=""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3" name="Text Box 11">
          <a:extLst>
            <a:ext uri="{FF2B5EF4-FFF2-40B4-BE49-F238E27FC236}">
              <a16:creationId xmlns=""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4" name="Text Box 8">
          <a:extLst>
            <a:ext uri="{FF2B5EF4-FFF2-40B4-BE49-F238E27FC236}">
              <a16:creationId xmlns=""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5" name="Text Box 9">
          <a:extLst>
            <a:ext uri="{FF2B5EF4-FFF2-40B4-BE49-F238E27FC236}">
              <a16:creationId xmlns=""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6" name="Text Box 11">
          <a:extLst>
            <a:ext uri="{FF2B5EF4-FFF2-40B4-BE49-F238E27FC236}">
              <a16:creationId xmlns=""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7" name="Text Box 8">
          <a:extLst>
            <a:ext uri="{FF2B5EF4-FFF2-40B4-BE49-F238E27FC236}">
              <a16:creationId xmlns=""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8" name="Text Box 9">
          <a:extLst>
            <a:ext uri="{FF2B5EF4-FFF2-40B4-BE49-F238E27FC236}">
              <a16:creationId xmlns=""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9" name="Text Box 11">
          <a:extLst>
            <a:ext uri="{FF2B5EF4-FFF2-40B4-BE49-F238E27FC236}">
              <a16:creationId xmlns=""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0" name="Text Box 8">
          <a:extLst>
            <a:ext uri="{FF2B5EF4-FFF2-40B4-BE49-F238E27FC236}">
              <a16:creationId xmlns=""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1" name="Text Box 9">
          <a:extLst>
            <a:ext uri="{FF2B5EF4-FFF2-40B4-BE49-F238E27FC236}">
              <a16:creationId xmlns=""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2" name="Text Box 11">
          <a:extLst>
            <a:ext uri="{FF2B5EF4-FFF2-40B4-BE49-F238E27FC236}">
              <a16:creationId xmlns=""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3" name="Text Box 8">
          <a:extLst>
            <a:ext uri="{FF2B5EF4-FFF2-40B4-BE49-F238E27FC236}">
              <a16:creationId xmlns=""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4" name="Text Box 9">
          <a:extLst>
            <a:ext uri="{FF2B5EF4-FFF2-40B4-BE49-F238E27FC236}">
              <a16:creationId xmlns=""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5" name="Text Box 11">
          <a:extLst>
            <a:ext uri="{FF2B5EF4-FFF2-40B4-BE49-F238E27FC236}">
              <a16:creationId xmlns=""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6" name="Text Box 8">
          <a:extLst>
            <a:ext uri="{FF2B5EF4-FFF2-40B4-BE49-F238E27FC236}">
              <a16:creationId xmlns=""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7" name="Text Box 9">
          <a:extLst>
            <a:ext uri="{FF2B5EF4-FFF2-40B4-BE49-F238E27FC236}">
              <a16:creationId xmlns=""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8" name="Text Box 11">
          <a:extLst>
            <a:ext uri="{FF2B5EF4-FFF2-40B4-BE49-F238E27FC236}">
              <a16:creationId xmlns=""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9" name="Text Box 8">
          <a:extLst>
            <a:ext uri="{FF2B5EF4-FFF2-40B4-BE49-F238E27FC236}">
              <a16:creationId xmlns=""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0" name="Text Box 9">
          <a:extLst>
            <a:ext uri="{FF2B5EF4-FFF2-40B4-BE49-F238E27FC236}">
              <a16:creationId xmlns=""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1" name="Text Box 11">
          <a:extLst>
            <a:ext uri="{FF2B5EF4-FFF2-40B4-BE49-F238E27FC236}">
              <a16:creationId xmlns=""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2" name="Text Box 8">
          <a:extLst>
            <a:ext uri="{FF2B5EF4-FFF2-40B4-BE49-F238E27FC236}">
              <a16:creationId xmlns=""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3" name="Text Box 9">
          <a:extLst>
            <a:ext uri="{FF2B5EF4-FFF2-40B4-BE49-F238E27FC236}">
              <a16:creationId xmlns=""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4" name="Text Box 11">
          <a:extLst>
            <a:ext uri="{FF2B5EF4-FFF2-40B4-BE49-F238E27FC236}">
              <a16:creationId xmlns=""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5" name="Text Box 8">
          <a:extLst>
            <a:ext uri="{FF2B5EF4-FFF2-40B4-BE49-F238E27FC236}">
              <a16:creationId xmlns=""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6" name="Text Box 9">
          <a:extLst>
            <a:ext uri="{FF2B5EF4-FFF2-40B4-BE49-F238E27FC236}">
              <a16:creationId xmlns=""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7" name="Text Box 11">
          <a:extLst>
            <a:ext uri="{FF2B5EF4-FFF2-40B4-BE49-F238E27FC236}">
              <a16:creationId xmlns=""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8" name="Text Box 8">
          <a:extLst>
            <a:ext uri="{FF2B5EF4-FFF2-40B4-BE49-F238E27FC236}">
              <a16:creationId xmlns=""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9" name="Text Box 9">
          <a:extLst>
            <a:ext uri="{FF2B5EF4-FFF2-40B4-BE49-F238E27FC236}">
              <a16:creationId xmlns=""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0" name="Text Box 11">
          <a:extLst>
            <a:ext uri="{FF2B5EF4-FFF2-40B4-BE49-F238E27FC236}">
              <a16:creationId xmlns=""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1" name="Text Box 8">
          <a:extLst>
            <a:ext uri="{FF2B5EF4-FFF2-40B4-BE49-F238E27FC236}">
              <a16:creationId xmlns=""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2" name="Text Box 9">
          <a:extLst>
            <a:ext uri="{FF2B5EF4-FFF2-40B4-BE49-F238E27FC236}">
              <a16:creationId xmlns=""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3" name="Text Box 11">
          <a:extLst>
            <a:ext uri="{FF2B5EF4-FFF2-40B4-BE49-F238E27FC236}">
              <a16:creationId xmlns=""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4" name="Text Box 8">
          <a:extLst>
            <a:ext uri="{FF2B5EF4-FFF2-40B4-BE49-F238E27FC236}">
              <a16:creationId xmlns=""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5" name="Text Box 9">
          <a:extLst>
            <a:ext uri="{FF2B5EF4-FFF2-40B4-BE49-F238E27FC236}">
              <a16:creationId xmlns=""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6" name="Text Box 11">
          <a:extLst>
            <a:ext uri="{FF2B5EF4-FFF2-40B4-BE49-F238E27FC236}">
              <a16:creationId xmlns=""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7" name="Text Box 8">
          <a:extLst>
            <a:ext uri="{FF2B5EF4-FFF2-40B4-BE49-F238E27FC236}">
              <a16:creationId xmlns=""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8" name="Text Box 9">
          <a:extLst>
            <a:ext uri="{FF2B5EF4-FFF2-40B4-BE49-F238E27FC236}">
              <a16:creationId xmlns=""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9" name="Text Box 11">
          <a:extLst>
            <a:ext uri="{FF2B5EF4-FFF2-40B4-BE49-F238E27FC236}">
              <a16:creationId xmlns=""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0" name="Text Box 8">
          <a:extLst>
            <a:ext uri="{FF2B5EF4-FFF2-40B4-BE49-F238E27FC236}">
              <a16:creationId xmlns=""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1" name="Text Box 9">
          <a:extLst>
            <a:ext uri="{FF2B5EF4-FFF2-40B4-BE49-F238E27FC236}">
              <a16:creationId xmlns=""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2" name="Text Box 11">
          <a:extLst>
            <a:ext uri="{FF2B5EF4-FFF2-40B4-BE49-F238E27FC236}">
              <a16:creationId xmlns=""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3" name="Text Box 8">
          <a:extLst>
            <a:ext uri="{FF2B5EF4-FFF2-40B4-BE49-F238E27FC236}">
              <a16:creationId xmlns=""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4" name="Text Box 9">
          <a:extLst>
            <a:ext uri="{FF2B5EF4-FFF2-40B4-BE49-F238E27FC236}">
              <a16:creationId xmlns=""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5" name="Text Box 11">
          <a:extLst>
            <a:ext uri="{FF2B5EF4-FFF2-40B4-BE49-F238E27FC236}">
              <a16:creationId xmlns=""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6" name="Text Box 8">
          <a:extLst>
            <a:ext uri="{FF2B5EF4-FFF2-40B4-BE49-F238E27FC236}">
              <a16:creationId xmlns=""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7" name="Text Box 9">
          <a:extLst>
            <a:ext uri="{FF2B5EF4-FFF2-40B4-BE49-F238E27FC236}">
              <a16:creationId xmlns=""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8" name="Text Box 11">
          <a:extLst>
            <a:ext uri="{FF2B5EF4-FFF2-40B4-BE49-F238E27FC236}">
              <a16:creationId xmlns=""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9" name="Text Box 8">
          <a:extLst>
            <a:ext uri="{FF2B5EF4-FFF2-40B4-BE49-F238E27FC236}">
              <a16:creationId xmlns=""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0" name="Text Box 9">
          <a:extLst>
            <a:ext uri="{FF2B5EF4-FFF2-40B4-BE49-F238E27FC236}">
              <a16:creationId xmlns=""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1" name="Text Box 11">
          <a:extLst>
            <a:ext uri="{FF2B5EF4-FFF2-40B4-BE49-F238E27FC236}">
              <a16:creationId xmlns=""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2" name="Text Box 8">
          <a:extLst>
            <a:ext uri="{FF2B5EF4-FFF2-40B4-BE49-F238E27FC236}">
              <a16:creationId xmlns=""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3" name="Text Box 9">
          <a:extLst>
            <a:ext uri="{FF2B5EF4-FFF2-40B4-BE49-F238E27FC236}">
              <a16:creationId xmlns=""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4" name="Text Box 11">
          <a:extLst>
            <a:ext uri="{FF2B5EF4-FFF2-40B4-BE49-F238E27FC236}">
              <a16:creationId xmlns=""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5" name="Text Box 8">
          <a:extLst>
            <a:ext uri="{FF2B5EF4-FFF2-40B4-BE49-F238E27FC236}">
              <a16:creationId xmlns=""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6" name="Text Box 9">
          <a:extLst>
            <a:ext uri="{FF2B5EF4-FFF2-40B4-BE49-F238E27FC236}">
              <a16:creationId xmlns=""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7" name="Text Box 11">
          <a:extLst>
            <a:ext uri="{FF2B5EF4-FFF2-40B4-BE49-F238E27FC236}">
              <a16:creationId xmlns=""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8" name="Text Box 8">
          <a:extLst>
            <a:ext uri="{FF2B5EF4-FFF2-40B4-BE49-F238E27FC236}">
              <a16:creationId xmlns=""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9" name="Text Box 9">
          <a:extLst>
            <a:ext uri="{FF2B5EF4-FFF2-40B4-BE49-F238E27FC236}">
              <a16:creationId xmlns=""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0" name="Text Box 11">
          <a:extLst>
            <a:ext uri="{FF2B5EF4-FFF2-40B4-BE49-F238E27FC236}">
              <a16:creationId xmlns=""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1" name="Text Box 8">
          <a:extLst>
            <a:ext uri="{FF2B5EF4-FFF2-40B4-BE49-F238E27FC236}">
              <a16:creationId xmlns=""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2" name="Text Box 9">
          <a:extLst>
            <a:ext uri="{FF2B5EF4-FFF2-40B4-BE49-F238E27FC236}">
              <a16:creationId xmlns=""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3" name="Text Box 11">
          <a:extLst>
            <a:ext uri="{FF2B5EF4-FFF2-40B4-BE49-F238E27FC236}">
              <a16:creationId xmlns=""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4" name="Text Box 8">
          <a:extLst>
            <a:ext uri="{FF2B5EF4-FFF2-40B4-BE49-F238E27FC236}">
              <a16:creationId xmlns=""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5" name="Text Box 9">
          <a:extLst>
            <a:ext uri="{FF2B5EF4-FFF2-40B4-BE49-F238E27FC236}">
              <a16:creationId xmlns=""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6" name="Text Box 11">
          <a:extLst>
            <a:ext uri="{FF2B5EF4-FFF2-40B4-BE49-F238E27FC236}">
              <a16:creationId xmlns=""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7" name="Text Box 8">
          <a:extLst>
            <a:ext uri="{FF2B5EF4-FFF2-40B4-BE49-F238E27FC236}">
              <a16:creationId xmlns=""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8" name="Text Box 9">
          <a:extLst>
            <a:ext uri="{FF2B5EF4-FFF2-40B4-BE49-F238E27FC236}">
              <a16:creationId xmlns=""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9" name="Text Box 11">
          <a:extLst>
            <a:ext uri="{FF2B5EF4-FFF2-40B4-BE49-F238E27FC236}">
              <a16:creationId xmlns=""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0" name="Text Box 8">
          <a:extLst>
            <a:ext uri="{FF2B5EF4-FFF2-40B4-BE49-F238E27FC236}">
              <a16:creationId xmlns=""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1" name="Text Box 9">
          <a:extLst>
            <a:ext uri="{FF2B5EF4-FFF2-40B4-BE49-F238E27FC236}">
              <a16:creationId xmlns=""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2" name="Text Box 11">
          <a:extLst>
            <a:ext uri="{FF2B5EF4-FFF2-40B4-BE49-F238E27FC236}">
              <a16:creationId xmlns=""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3" name="Text Box 8">
          <a:extLst>
            <a:ext uri="{FF2B5EF4-FFF2-40B4-BE49-F238E27FC236}">
              <a16:creationId xmlns=""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4" name="Text Box 9">
          <a:extLst>
            <a:ext uri="{FF2B5EF4-FFF2-40B4-BE49-F238E27FC236}">
              <a16:creationId xmlns=""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5" name="Text Box 11">
          <a:extLst>
            <a:ext uri="{FF2B5EF4-FFF2-40B4-BE49-F238E27FC236}">
              <a16:creationId xmlns=""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6" name="Text Box 8">
          <a:extLst>
            <a:ext uri="{FF2B5EF4-FFF2-40B4-BE49-F238E27FC236}">
              <a16:creationId xmlns=""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7" name="Text Box 9">
          <a:extLst>
            <a:ext uri="{FF2B5EF4-FFF2-40B4-BE49-F238E27FC236}">
              <a16:creationId xmlns=""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8" name="Text Box 11">
          <a:extLst>
            <a:ext uri="{FF2B5EF4-FFF2-40B4-BE49-F238E27FC236}">
              <a16:creationId xmlns=""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9" name="Text Box 8">
          <a:extLst>
            <a:ext uri="{FF2B5EF4-FFF2-40B4-BE49-F238E27FC236}">
              <a16:creationId xmlns=""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0" name="Text Box 9">
          <a:extLst>
            <a:ext uri="{FF2B5EF4-FFF2-40B4-BE49-F238E27FC236}">
              <a16:creationId xmlns=""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1" name="Text Box 11">
          <a:extLst>
            <a:ext uri="{FF2B5EF4-FFF2-40B4-BE49-F238E27FC236}">
              <a16:creationId xmlns=""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2" name="Text Box 8">
          <a:extLst>
            <a:ext uri="{FF2B5EF4-FFF2-40B4-BE49-F238E27FC236}">
              <a16:creationId xmlns=""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3" name="Text Box 9">
          <a:extLst>
            <a:ext uri="{FF2B5EF4-FFF2-40B4-BE49-F238E27FC236}">
              <a16:creationId xmlns=""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4" name="Text Box 11">
          <a:extLst>
            <a:ext uri="{FF2B5EF4-FFF2-40B4-BE49-F238E27FC236}">
              <a16:creationId xmlns=""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5" name="Text Box 8">
          <a:extLst>
            <a:ext uri="{FF2B5EF4-FFF2-40B4-BE49-F238E27FC236}">
              <a16:creationId xmlns=""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6" name="Text Box 9">
          <a:extLst>
            <a:ext uri="{FF2B5EF4-FFF2-40B4-BE49-F238E27FC236}">
              <a16:creationId xmlns=""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7" name="Text Box 11">
          <a:extLst>
            <a:ext uri="{FF2B5EF4-FFF2-40B4-BE49-F238E27FC236}">
              <a16:creationId xmlns=""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8" name="Text Box 8">
          <a:extLst>
            <a:ext uri="{FF2B5EF4-FFF2-40B4-BE49-F238E27FC236}">
              <a16:creationId xmlns=""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9" name="Text Box 9">
          <a:extLst>
            <a:ext uri="{FF2B5EF4-FFF2-40B4-BE49-F238E27FC236}">
              <a16:creationId xmlns=""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0" name="Text Box 11">
          <a:extLst>
            <a:ext uri="{FF2B5EF4-FFF2-40B4-BE49-F238E27FC236}">
              <a16:creationId xmlns=""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1" name="Text Box 8">
          <a:extLst>
            <a:ext uri="{FF2B5EF4-FFF2-40B4-BE49-F238E27FC236}">
              <a16:creationId xmlns=""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2" name="Text Box 9">
          <a:extLst>
            <a:ext uri="{FF2B5EF4-FFF2-40B4-BE49-F238E27FC236}">
              <a16:creationId xmlns=""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3" name="Text Box 11">
          <a:extLst>
            <a:ext uri="{FF2B5EF4-FFF2-40B4-BE49-F238E27FC236}">
              <a16:creationId xmlns=""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4" name="Text Box 8">
          <a:extLst>
            <a:ext uri="{FF2B5EF4-FFF2-40B4-BE49-F238E27FC236}">
              <a16:creationId xmlns=""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5" name="Text Box 9">
          <a:extLst>
            <a:ext uri="{FF2B5EF4-FFF2-40B4-BE49-F238E27FC236}">
              <a16:creationId xmlns=""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6" name="Text Box 11">
          <a:extLst>
            <a:ext uri="{FF2B5EF4-FFF2-40B4-BE49-F238E27FC236}">
              <a16:creationId xmlns=""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7" name="Text Box 8">
          <a:extLst>
            <a:ext uri="{FF2B5EF4-FFF2-40B4-BE49-F238E27FC236}">
              <a16:creationId xmlns=""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8" name="Text Box 9">
          <a:extLst>
            <a:ext uri="{FF2B5EF4-FFF2-40B4-BE49-F238E27FC236}">
              <a16:creationId xmlns=""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9" name="Text Box 11">
          <a:extLst>
            <a:ext uri="{FF2B5EF4-FFF2-40B4-BE49-F238E27FC236}">
              <a16:creationId xmlns=""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0" name="Text Box 8">
          <a:extLst>
            <a:ext uri="{FF2B5EF4-FFF2-40B4-BE49-F238E27FC236}">
              <a16:creationId xmlns=""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1" name="Text Box 9">
          <a:extLst>
            <a:ext uri="{FF2B5EF4-FFF2-40B4-BE49-F238E27FC236}">
              <a16:creationId xmlns=""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2" name="Text Box 11">
          <a:extLst>
            <a:ext uri="{FF2B5EF4-FFF2-40B4-BE49-F238E27FC236}">
              <a16:creationId xmlns=""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3" name="Text Box 8">
          <a:extLst>
            <a:ext uri="{FF2B5EF4-FFF2-40B4-BE49-F238E27FC236}">
              <a16:creationId xmlns=""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4" name="Text Box 9">
          <a:extLst>
            <a:ext uri="{FF2B5EF4-FFF2-40B4-BE49-F238E27FC236}">
              <a16:creationId xmlns=""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5" name="Text Box 11">
          <a:extLst>
            <a:ext uri="{FF2B5EF4-FFF2-40B4-BE49-F238E27FC236}">
              <a16:creationId xmlns=""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6" name="Text Box 8">
          <a:extLst>
            <a:ext uri="{FF2B5EF4-FFF2-40B4-BE49-F238E27FC236}">
              <a16:creationId xmlns=""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7" name="Text Box 9">
          <a:extLst>
            <a:ext uri="{FF2B5EF4-FFF2-40B4-BE49-F238E27FC236}">
              <a16:creationId xmlns=""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8" name="Text Box 11">
          <a:extLst>
            <a:ext uri="{FF2B5EF4-FFF2-40B4-BE49-F238E27FC236}">
              <a16:creationId xmlns=""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9" name="Text Box 8">
          <a:extLst>
            <a:ext uri="{FF2B5EF4-FFF2-40B4-BE49-F238E27FC236}">
              <a16:creationId xmlns=""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0" name="Text Box 9">
          <a:extLst>
            <a:ext uri="{FF2B5EF4-FFF2-40B4-BE49-F238E27FC236}">
              <a16:creationId xmlns=""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1" name="Text Box 11">
          <a:extLst>
            <a:ext uri="{FF2B5EF4-FFF2-40B4-BE49-F238E27FC236}">
              <a16:creationId xmlns=""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2" name="Text Box 8">
          <a:extLst>
            <a:ext uri="{FF2B5EF4-FFF2-40B4-BE49-F238E27FC236}">
              <a16:creationId xmlns=""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3" name="Text Box 9">
          <a:extLst>
            <a:ext uri="{FF2B5EF4-FFF2-40B4-BE49-F238E27FC236}">
              <a16:creationId xmlns=""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4" name="Text Box 11">
          <a:extLst>
            <a:ext uri="{FF2B5EF4-FFF2-40B4-BE49-F238E27FC236}">
              <a16:creationId xmlns=""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5" name="Text Box 8">
          <a:extLst>
            <a:ext uri="{FF2B5EF4-FFF2-40B4-BE49-F238E27FC236}">
              <a16:creationId xmlns=""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6" name="Text Box 9">
          <a:extLst>
            <a:ext uri="{FF2B5EF4-FFF2-40B4-BE49-F238E27FC236}">
              <a16:creationId xmlns=""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7" name="Text Box 11">
          <a:extLst>
            <a:ext uri="{FF2B5EF4-FFF2-40B4-BE49-F238E27FC236}">
              <a16:creationId xmlns=""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8" name="Text Box 8">
          <a:extLst>
            <a:ext uri="{FF2B5EF4-FFF2-40B4-BE49-F238E27FC236}">
              <a16:creationId xmlns=""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9" name="Text Box 9">
          <a:extLst>
            <a:ext uri="{FF2B5EF4-FFF2-40B4-BE49-F238E27FC236}">
              <a16:creationId xmlns=""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0" name="Text Box 11">
          <a:extLst>
            <a:ext uri="{FF2B5EF4-FFF2-40B4-BE49-F238E27FC236}">
              <a16:creationId xmlns=""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1" name="Text Box 8">
          <a:extLst>
            <a:ext uri="{FF2B5EF4-FFF2-40B4-BE49-F238E27FC236}">
              <a16:creationId xmlns=""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2" name="Text Box 9">
          <a:extLst>
            <a:ext uri="{FF2B5EF4-FFF2-40B4-BE49-F238E27FC236}">
              <a16:creationId xmlns=""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3" name="Text Box 11">
          <a:extLst>
            <a:ext uri="{FF2B5EF4-FFF2-40B4-BE49-F238E27FC236}">
              <a16:creationId xmlns=""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4" name="Text Box 8">
          <a:extLst>
            <a:ext uri="{FF2B5EF4-FFF2-40B4-BE49-F238E27FC236}">
              <a16:creationId xmlns=""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5" name="Text Box 9">
          <a:extLst>
            <a:ext uri="{FF2B5EF4-FFF2-40B4-BE49-F238E27FC236}">
              <a16:creationId xmlns=""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6" name="Text Box 11">
          <a:extLst>
            <a:ext uri="{FF2B5EF4-FFF2-40B4-BE49-F238E27FC236}">
              <a16:creationId xmlns=""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7" name="Text Box 8">
          <a:extLst>
            <a:ext uri="{FF2B5EF4-FFF2-40B4-BE49-F238E27FC236}">
              <a16:creationId xmlns=""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8" name="Text Box 9">
          <a:extLst>
            <a:ext uri="{FF2B5EF4-FFF2-40B4-BE49-F238E27FC236}">
              <a16:creationId xmlns=""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9" name="Text Box 11">
          <a:extLst>
            <a:ext uri="{FF2B5EF4-FFF2-40B4-BE49-F238E27FC236}">
              <a16:creationId xmlns=""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0" name="Text Box 8">
          <a:extLst>
            <a:ext uri="{FF2B5EF4-FFF2-40B4-BE49-F238E27FC236}">
              <a16:creationId xmlns=""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1" name="Text Box 9">
          <a:extLst>
            <a:ext uri="{FF2B5EF4-FFF2-40B4-BE49-F238E27FC236}">
              <a16:creationId xmlns=""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2" name="Text Box 11">
          <a:extLst>
            <a:ext uri="{FF2B5EF4-FFF2-40B4-BE49-F238E27FC236}">
              <a16:creationId xmlns=""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3" name="Text Box 8">
          <a:extLst>
            <a:ext uri="{FF2B5EF4-FFF2-40B4-BE49-F238E27FC236}">
              <a16:creationId xmlns=""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4" name="Text Box 9">
          <a:extLst>
            <a:ext uri="{FF2B5EF4-FFF2-40B4-BE49-F238E27FC236}">
              <a16:creationId xmlns=""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5" name="Text Box 11">
          <a:extLst>
            <a:ext uri="{FF2B5EF4-FFF2-40B4-BE49-F238E27FC236}">
              <a16:creationId xmlns=""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6" name="Text Box 8">
          <a:extLst>
            <a:ext uri="{FF2B5EF4-FFF2-40B4-BE49-F238E27FC236}">
              <a16:creationId xmlns=""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7" name="Text Box 9">
          <a:extLst>
            <a:ext uri="{FF2B5EF4-FFF2-40B4-BE49-F238E27FC236}">
              <a16:creationId xmlns=""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8" name="Text Box 11">
          <a:extLst>
            <a:ext uri="{FF2B5EF4-FFF2-40B4-BE49-F238E27FC236}">
              <a16:creationId xmlns=""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9" name="Text Box 8">
          <a:extLst>
            <a:ext uri="{FF2B5EF4-FFF2-40B4-BE49-F238E27FC236}">
              <a16:creationId xmlns=""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0" name="Text Box 9">
          <a:extLst>
            <a:ext uri="{FF2B5EF4-FFF2-40B4-BE49-F238E27FC236}">
              <a16:creationId xmlns=""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1" name="Text Box 11">
          <a:extLst>
            <a:ext uri="{FF2B5EF4-FFF2-40B4-BE49-F238E27FC236}">
              <a16:creationId xmlns=""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2" name="Text Box 8">
          <a:extLst>
            <a:ext uri="{FF2B5EF4-FFF2-40B4-BE49-F238E27FC236}">
              <a16:creationId xmlns=""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3" name="Text Box 9">
          <a:extLst>
            <a:ext uri="{FF2B5EF4-FFF2-40B4-BE49-F238E27FC236}">
              <a16:creationId xmlns=""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4" name="Text Box 11">
          <a:extLst>
            <a:ext uri="{FF2B5EF4-FFF2-40B4-BE49-F238E27FC236}">
              <a16:creationId xmlns=""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5" name="Text Box 8">
          <a:extLst>
            <a:ext uri="{FF2B5EF4-FFF2-40B4-BE49-F238E27FC236}">
              <a16:creationId xmlns=""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6" name="Text Box 9">
          <a:extLst>
            <a:ext uri="{FF2B5EF4-FFF2-40B4-BE49-F238E27FC236}">
              <a16:creationId xmlns=""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7" name="Text Box 11">
          <a:extLst>
            <a:ext uri="{FF2B5EF4-FFF2-40B4-BE49-F238E27FC236}">
              <a16:creationId xmlns=""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8" name="Text Box 8">
          <a:extLst>
            <a:ext uri="{FF2B5EF4-FFF2-40B4-BE49-F238E27FC236}">
              <a16:creationId xmlns=""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9" name="Text Box 9">
          <a:extLst>
            <a:ext uri="{FF2B5EF4-FFF2-40B4-BE49-F238E27FC236}">
              <a16:creationId xmlns=""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0" name="Text Box 11">
          <a:extLst>
            <a:ext uri="{FF2B5EF4-FFF2-40B4-BE49-F238E27FC236}">
              <a16:creationId xmlns=""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1" name="Text Box 8">
          <a:extLst>
            <a:ext uri="{FF2B5EF4-FFF2-40B4-BE49-F238E27FC236}">
              <a16:creationId xmlns=""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2" name="Text Box 9">
          <a:extLst>
            <a:ext uri="{FF2B5EF4-FFF2-40B4-BE49-F238E27FC236}">
              <a16:creationId xmlns=""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3" name="Text Box 11">
          <a:extLst>
            <a:ext uri="{FF2B5EF4-FFF2-40B4-BE49-F238E27FC236}">
              <a16:creationId xmlns=""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4" name="Text Box 8">
          <a:extLst>
            <a:ext uri="{FF2B5EF4-FFF2-40B4-BE49-F238E27FC236}">
              <a16:creationId xmlns=""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5" name="Text Box 9">
          <a:extLst>
            <a:ext uri="{FF2B5EF4-FFF2-40B4-BE49-F238E27FC236}">
              <a16:creationId xmlns=""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6" name="Text Box 11">
          <a:extLst>
            <a:ext uri="{FF2B5EF4-FFF2-40B4-BE49-F238E27FC236}">
              <a16:creationId xmlns=""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7" name="Text Box 8">
          <a:extLst>
            <a:ext uri="{FF2B5EF4-FFF2-40B4-BE49-F238E27FC236}">
              <a16:creationId xmlns=""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8" name="Text Box 9">
          <a:extLst>
            <a:ext uri="{FF2B5EF4-FFF2-40B4-BE49-F238E27FC236}">
              <a16:creationId xmlns=""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9" name="Text Box 11">
          <a:extLst>
            <a:ext uri="{FF2B5EF4-FFF2-40B4-BE49-F238E27FC236}">
              <a16:creationId xmlns=""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0" name="Text Box 8">
          <a:extLst>
            <a:ext uri="{FF2B5EF4-FFF2-40B4-BE49-F238E27FC236}">
              <a16:creationId xmlns=""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1" name="Text Box 9">
          <a:extLst>
            <a:ext uri="{FF2B5EF4-FFF2-40B4-BE49-F238E27FC236}">
              <a16:creationId xmlns=""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2" name="Text Box 11">
          <a:extLst>
            <a:ext uri="{FF2B5EF4-FFF2-40B4-BE49-F238E27FC236}">
              <a16:creationId xmlns=""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3" name="Text Box 8">
          <a:extLst>
            <a:ext uri="{FF2B5EF4-FFF2-40B4-BE49-F238E27FC236}">
              <a16:creationId xmlns=""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4" name="Text Box 9">
          <a:extLst>
            <a:ext uri="{FF2B5EF4-FFF2-40B4-BE49-F238E27FC236}">
              <a16:creationId xmlns=""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5" name="Text Box 11">
          <a:extLst>
            <a:ext uri="{FF2B5EF4-FFF2-40B4-BE49-F238E27FC236}">
              <a16:creationId xmlns=""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6" name="Text Box 8">
          <a:extLst>
            <a:ext uri="{FF2B5EF4-FFF2-40B4-BE49-F238E27FC236}">
              <a16:creationId xmlns=""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7" name="Text Box 9">
          <a:extLst>
            <a:ext uri="{FF2B5EF4-FFF2-40B4-BE49-F238E27FC236}">
              <a16:creationId xmlns=""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78" name="Text Box 11">
          <a:extLst>
            <a:ext uri="{FF2B5EF4-FFF2-40B4-BE49-F238E27FC236}">
              <a16:creationId xmlns=""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9" name="Text Box 8">
          <a:extLst>
            <a:ext uri="{FF2B5EF4-FFF2-40B4-BE49-F238E27FC236}">
              <a16:creationId xmlns=""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0" name="Text Box 9">
          <a:extLst>
            <a:ext uri="{FF2B5EF4-FFF2-40B4-BE49-F238E27FC236}">
              <a16:creationId xmlns=""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1" name="Text Box 11">
          <a:extLst>
            <a:ext uri="{FF2B5EF4-FFF2-40B4-BE49-F238E27FC236}">
              <a16:creationId xmlns=""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2" name="Text Box 8">
          <a:extLst>
            <a:ext uri="{FF2B5EF4-FFF2-40B4-BE49-F238E27FC236}">
              <a16:creationId xmlns=""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3" name="Text Box 9">
          <a:extLst>
            <a:ext uri="{FF2B5EF4-FFF2-40B4-BE49-F238E27FC236}">
              <a16:creationId xmlns=""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4" name="Text Box 11">
          <a:extLst>
            <a:ext uri="{FF2B5EF4-FFF2-40B4-BE49-F238E27FC236}">
              <a16:creationId xmlns=""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5" name="Text Box 8">
          <a:extLst>
            <a:ext uri="{FF2B5EF4-FFF2-40B4-BE49-F238E27FC236}">
              <a16:creationId xmlns=""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6" name="Text Box 9">
          <a:extLst>
            <a:ext uri="{FF2B5EF4-FFF2-40B4-BE49-F238E27FC236}">
              <a16:creationId xmlns=""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7" name="Text Box 11">
          <a:extLst>
            <a:ext uri="{FF2B5EF4-FFF2-40B4-BE49-F238E27FC236}">
              <a16:creationId xmlns=""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8" name="Text Box 8">
          <a:extLst>
            <a:ext uri="{FF2B5EF4-FFF2-40B4-BE49-F238E27FC236}">
              <a16:creationId xmlns=""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9" name="Text Box 9">
          <a:extLst>
            <a:ext uri="{FF2B5EF4-FFF2-40B4-BE49-F238E27FC236}">
              <a16:creationId xmlns=""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0" name="Text Box 11">
          <a:extLst>
            <a:ext uri="{FF2B5EF4-FFF2-40B4-BE49-F238E27FC236}">
              <a16:creationId xmlns=""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1" name="Text Box 8">
          <a:extLst>
            <a:ext uri="{FF2B5EF4-FFF2-40B4-BE49-F238E27FC236}">
              <a16:creationId xmlns=""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2" name="Text Box 9">
          <a:extLst>
            <a:ext uri="{FF2B5EF4-FFF2-40B4-BE49-F238E27FC236}">
              <a16:creationId xmlns=""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3" name="Text Box 11">
          <a:extLst>
            <a:ext uri="{FF2B5EF4-FFF2-40B4-BE49-F238E27FC236}">
              <a16:creationId xmlns=""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4" name="Text Box 8">
          <a:extLst>
            <a:ext uri="{FF2B5EF4-FFF2-40B4-BE49-F238E27FC236}">
              <a16:creationId xmlns=""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5" name="Text Box 9">
          <a:extLst>
            <a:ext uri="{FF2B5EF4-FFF2-40B4-BE49-F238E27FC236}">
              <a16:creationId xmlns=""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6" name="Text Box 11">
          <a:extLst>
            <a:ext uri="{FF2B5EF4-FFF2-40B4-BE49-F238E27FC236}">
              <a16:creationId xmlns=""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7" name="Text Box 8">
          <a:extLst>
            <a:ext uri="{FF2B5EF4-FFF2-40B4-BE49-F238E27FC236}">
              <a16:creationId xmlns=""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8" name="Text Box 9">
          <a:extLst>
            <a:ext uri="{FF2B5EF4-FFF2-40B4-BE49-F238E27FC236}">
              <a16:creationId xmlns=""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9" name="Text Box 11">
          <a:extLst>
            <a:ext uri="{FF2B5EF4-FFF2-40B4-BE49-F238E27FC236}">
              <a16:creationId xmlns=""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0" name="Text Box 8">
          <a:extLst>
            <a:ext uri="{FF2B5EF4-FFF2-40B4-BE49-F238E27FC236}">
              <a16:creationId xmlns=""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1" name="Text Box 9">
          <a:extLst>
            <a:ext uri="{FF2B5EF4-FFF2-40B4-BE49-F238E27FC236}">
              <a16:creationId xmlns=""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2" name="Text Box 11">
          <a:extLst>
            <a:ext uri="{FF2B5EF4-FFF2-40B4-BE49-F238E27FC236}">
              <a16:creationId xmlns=""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3" name="Text Box 8">
          <a:extLst>
            <a:ext uri="{FF2B5EF4-FFF2-40B4-BE49-F238E27FC236}">
              <a16:creationId xmlns=""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4" name="Text Box 9">
          <a:extLst>
            <a:ext uri="{FF2B5EF4-FFF2-40B4-BE49-F238E27FC236}">
              <a16:creationId xmlns=""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5" name="Text Box 11">
          <a:extLst>
            <a:ext uri="{FF2B5EF4-FFF2-40B4-BE49-F238E27FC236}">
              <a16:creationId xmlns=""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6" name="Text Box 8">
          <a:extLst>
            <a:ext uri="{FF2B5EF4-FFF2-40B4-BE49-F238E27FC236}">
              <a16:creationId xmlns=""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7" name="Text Box 9">
          <a:extLst>
            <a:ext uri="{FF2B5EF4-FFF2-40B4-BE49-F238E27FC236}">
              <a16:creationId xmlns=""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8" name="Text Box 11">
          <a:extLst>
            <a:ext uri="{FF2B5EF4-FFF2-40B4-BE49-F238E27FC236}">
              <a16:creationId xmlns=""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9" name="Text Box 8">
          <a:extLst>
            <a:ext uri="{FF2B5EF4-FFF2-40B4-BE49-F238E27FC236}">
              <a16:creationId xmlns=""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0" name="Text Box 9">
          <a:extLst>
            <a:ext uri="{FF2B5EF4-FFF2-40B4-BE49-F238E27FC236}">
              <a16:creationId xmlns=""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1" name="Text Box 11">
          <a:extLst>
            <a:ext uri="{FF2B5EF4-FFF2-40B4-BE49-F238E27FC236}">
              <a16:creationId xmlns=""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2" name="Text Box 8">
          <a:extLst>
            <a:ext uri="{FF2B5EF4-FFF2-40B4-BE49-F238E27FC236}">
              <a16:creationId xmlns=""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3" name="Text Box 9">
          <a:extLst>
            <a:ext uri="{FF2B5EF4-FFF2-40B4-BE49-F238E27FC236}">
              <a16:creationId xmlns=""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4" name="Text Box 11">
          <a:extLst>
            <a:ext uri="{FF2B5EF4-FFF2-40B4-BE49-F238E27FC236}">
              <a16:creationId xmlns=""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5" name="Text Box 8">
          <a:extLst>
            <a:ext uri="{FF2B5EF4-FFF2-40B4-BE49-F238E27FC236}">
              <a16:creationId xmlns=""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6" name="Text Box 9">
          <a:extLst>
            <a:ext uri="{FF2B5EF4-FFF2-40B4-BE49-F238E27FC236}">
              <a16:creationId xmlns=""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7" name="Text Box 11">
          <a:extLst>
            <a:ext uri="{FF2B5EF4-FFF2-40B4-BE49-F238E27FC236}">
              <a16:creationId xmlns=""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8" name="Text Box 8">
          <a:extLst>
            <a:ext uri="{FF2B5EF4-FFF2-40B4-BE49-F238E27FC236}">
              <a16:creationId xmlns=""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9" name="Text Box 9">
          <a:extLst>
            <a:ext uri="{FF2B5EF4-FFF2-40B4-BE49-F238E27FC236}">
              <a16:creationId xmlns=""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0" name="Text Box 11">
          <a:extLst>
            <a:ext uri="{FF2B5EF4-FFF2-40B4-BE49-F238E27FC236}">
              <a16:creationId xmlns=""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1" name="Text Box 8">
          <a:extLst>
            <a:ext uri="{FF2B5EF4-FFF2-40B4-BE49-F238E27FC236}">
              <a16:creationId xmlns=""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2" name="Text Box 9">
          <a:extLst>
            <a:ext uri="{FF2B5EF4-FFF2-40B4-BE49-F238E27FC236}">
              <a16:creationId xmlns=""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3" name="Text Box 11">
          <a:extLst>
            <a:ext uri="{FF2B5EF4-FFF2-40B4-BE49-F238E27FC236}">
              <a16:creationId xmlns=""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4" name="Text Box 8">
          <a:extLst>
            <a:ext uri="{FF2B5EF4-FFF2-40B4-BE49-F238E27FC236}">
              <a16:creationId xmlns=""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5" name="Text Box 9">
          <a:extLst>
            <a:ext uri="{FF2B5EF4-FFF2-40B4-BE49-F238E27FC236}">
              <a16:creationId xmlns=""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6" name="Text Box 11">
          <a:extLst>
            <a:ext uri="{FF2B5EF4-FFF2-40B4-BE49-F238E27FC236}">
              <a16:creationId xmlns=""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7" name="Text Box 8">
          <a:extLst>
            <a:ext uri="{FF2B5EF4-FFF2-40B4-BE49-F238E27FC236}">
              <a16:creationId xmlns=""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8" name="Text Box 9">
          <a:extLst>
            <a:ext uri="{FF2B5EF4-FFF2-40B4-BE49-F238E27FC236}">
              <a16:creationId xmlns=""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9" name="Text Box 11">
          <a:extLst>
            <a:ext uri="{FF2B5EF4-FFF2-40B4-BE49-F238E27FC236}">
              <a16:creationId xmlns=""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0" name="Text Box 8">
          <a:extLst>
            <a:ext uri="{FF2B5EF4-FFF2-40B4-BE49-F238E27FC236}">
              <a16:creationId xmlns=""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1" name="Text Box 9">
          <a:extLst>
            <a:ext uri="{FF2B5EF4-FFF2-40B4-BE49-F238E27FC236}">
              <a16:creationId xmlns=""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2" name="Text Box 11">
          <a:extLst>
            <a:ext uri="{FF2B5EF4-FFF2-40B4-BE49-F238E27FC236}">
              <a16:creationId xmlns=""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3" name="Text Box 8">
          <a:extLst>
            <a:ext uri="{FF2B5EF4-FFF2-40B4-BE49-F238E27FC236}">
              <a16:creationId xmlns=""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4" name="Text Box 9">
          <a:extLst>
            <a:ext uri="{FF2B5EF4-FFF2-40B4-BE49-F238E27FC236}">
              <a16:creationId xmlns=""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5" name="Text Box 11">
          <a:extLst>
            <a:ext uri="{FF2B5EF4-FFF2-40B4-BE49-F238E27FC236}">
              <a16:creationId xmlns=""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6" name="Text Box 8">
          <a:extLst>
            <a:ext uri="{FF2B5EF4-FFF2-40B4-BE49-F238E27FC236}">
              <a16:creationId xmlns=""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7" name="Text Box 9">
          <a:extLst>
            <a:ext uri="{FF2B5EF4-FFF2-40B4-BE49-F238E27FC236}">
              <a16:creationId xmlns=""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8" name="Text Box 11">
          <a:extLst>
            <a:ext uri="{FF2B5EF4-FFF2-40B4-BE49-F238E27FC236}">
              <a16:creationId xmlns=""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9" name="Text Box 8">
          <a:extLst>
            <a:ext uri="{FF2B5EF4-FFF2-40B4-BE49-F238E27FC236}">
              <a16:creationId xmlns=""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0" name="Text Box 9">
          <a:extLst>
            <a:ext uri="{FF2B5EF4-FFF2-40B4-BE49-F238E27FC236}">
              <a16:creationId xmlns=""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1" name="Text Box 11">
          <a:extLst>
            <a:ext uri="{FF2B5EF4-FFF2-40B4-BE49-F238E27FC236}">
              <a16:creationId xmlns=""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2" name="Text Box 8">
          <a:extLst>
            <a:ext uri="{FF2B5EF4-FFF2-40B4-BE49-F238E27FC236}">
              <a16:creationId xmlns=""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3" name="Text Box 9">
          <a:extLst>
            <a:ext uri="{FF2B5EF4-FFF2-40B4-BE49-F238E27FC236}">
              <a16:creationId xmlns=""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4" name="Text Box 11">
          <a:extLst>
            <a:ext uri="{FF2B5EF4-FFF2-40B4-BE49-F238E27FC236}">
              <a16:creationId xmlns=""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5" name="Text Box 8">
          <a:extLst>
            <a:ext uri="{FF2B5EF4-FFF2-40B4-BE49-F238E27FC236}">
              <a16:creationId xmlns=""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6" name="Text Box 9">
          <a:extLst>
            <a:ext uri="{FF2B5EF4-FFF2-40B4-BE49-F238E27FC236}">
              <a16:creationId xmlns=""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7" name="Text Box 11">
          <a:extLst>
            <a:ext uri="{FF2B5EF4-FFF2-40B4-BE49-F238E27FC236}">
              <a16:creationId xmlns=""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8" name="Text Box 8">
          <a:extLst>
            <a:ext uri="{FF2B5EF4-FFF2-40B4-BE49-F238E27FC236}">
              <a16:creationId xmlns=""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9" name="Text Box 9">
          <a:extLst>
            <a:ext uri="{FF2B5EF4-FFF2-40B4-BE49-F238E27FC236}">
              <a16:creationId xmlns=""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0" name="Text Box 11">
          <a:extLst>
            <a:ext uri="{FF2B5EF4-FFF2-40B4-BE49-F238E27FC236}">
              <a16:creationId xmlns=""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1" name="Text Box 8">
          <a:extLst>
            <a:ext uri="{FF2B5EF4-FFF2-40B4-BE49-F238E27FC236}">
              <a16:creationId xmlns=""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2" name="Text Box 9">
          <a:extLst>
            <a:ext uri="{FF2B5EF4-FFF2-40B4-BE49-F238E27FC236}">
              <a16:creationId xmlns=""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3" name="Text Box 11">
          <a:extLst>
            <a:ext uri="{FF2B5EF4-FFF2-40B4-BE49-F238E27FC236}">
              <a16:creationId xmlns=""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4" name="Text Box 8">
          <a:extLst>
            <a:ext uri="{FF2B5EF4-FFF2-40B4-BE49-F238E27FC236}">
              <a16:creationId xmlns=""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5" name="Text Box 9">
          <a:extLst>
            <a:ext uri="{FF2B5EF4-FFF2-40B4-BE49-F238E27FC236}">
              <a16:creationId xmlns=""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6" name="Text Box 11">
          <a:extLst>
            <a:ext uri="{FF2B5EF4-FFF2-40B4-BE49-F238E27FC236}">
              <a16:creationId xmlns=""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7" name="Text Box 8">
          <a:extLst>
            <a:ext uri="{FF2B5EF4-FFF2-40B4-BE49-F238E27FC236}">
              <a16:creationId xmlns=""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8" name="Text Box 9">
          <a:extLst>
            <a:ext uri="{FF2B5EF4-FFF2-40B4-BE49-F238E27FC236}">
              <a16:creationId xmlns=""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9" name="Text Box 11">
          <a:extLst>
            <a:ext uri="{FF2B5EF4-FFF2-40B4-BE49-F238E27FC236}">
              <a16:creationId xmlns=""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0" name="Text Box 8">
          <a:extLst>
            <a:ext uri="{FF2B5EF4-FFF2-40B4-BE49-F238E27FC236}">
              <a16:creationId xmlns=""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1" name="Text Box 9">
          <a:extLst>
            <a:ext uri="{FF2B5EF4-FFF2-40B4-BE49-F238E27FC236}">
              <a16:creationId xmlns=""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2" name="Text Box 11">
          <a:extLst>
            <a:ext uri="{FF2B5EF4-FFF2-40B4-BE49-F238E27FC236}">
              <a16:creationId xmlns=""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3" name="Text Box 8">
          <a:extLst>
            <a:ext uri="{FF2B5EF4-FFF2-40B4-BE49-F238E27FC236}">
              <a16:creationId xmlns=""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4" name="Text Box 9">
          <a:extLst>
            <a:ext uri="{FF2B5EF4-FFF2-40B4-BE49-F238E27FC236}">
              <a16:creationId xmlns=""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5" name="Text Box 11">
          <a:extLst>
            <a:ext uri="{FF2B5EF4-FFF2-40B4-BE49-F238E27FC236}">
              <a16:creationId xmlns=""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6" name="Text Box 8">
          <a:extLst>
            <a:ext uri="{FF2B5EF4-FFF2-40B4-BE49-F238E27FC236}">
              <a16:creationId xmlns=""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7" name="Text Box 9">
          <a:extLst>
            <a:ext uri="{FF2B5EF4-FFF2-40B4-BE49-F238E27FC236}">
              <a16:creationId xmlns=""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8" name="Text Box 11">
          <a:extLst>
            <a:ext uri="{FF2B5EF4-FFF2-40B4-BE49-F238E27FC236}">
              <a16:creationId xmlns=""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9" name="Text Box 8">
          <a:extLst>
            <a:ext uri="{FF2B5EF4-FFF2-40B4-BE49-F238E27FC236}">
              <a16:creationId xmlns=""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0" name="Text Box 9">
          <a:extLst>
            <a:ext uri="{FF2B5EF4-FFF2-40B4-BE49-F238E27FC236}">
              <a16:creationId xmlns=""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1" name="Text Box 11">
          <a:extLst>
            <a:ext uri="{FF2B5EF4-FFF2-40B4-BE49-F238E27FC236}">
              <a16:creationId xmlns=""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2" name="Text Box 8">
          <a:extLst>
            <a:ext uri="{FF2B5EF4-FFF2-40B4-BE49-F238E27FC236}">
              <a16:creationId xmlns=""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3" name="Text Box 9">
          <a:extLst>
            <a:ext uri="{FF2B5EF4-FFF2-40B4-BE49-F238E27FC236}">
              <a16:creationId xmlns=""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4" name="Text Box 11">
          <a:extLst>
            <a:ext uri="{FF2B5EF4-FFF2-40B4-BE49-F238E27FC236}">
              <a16:creationId xmlns=""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5" name="Text Box 8">
          <a:extLst>
            <a:ext uri="{FF2B5EF4-FFF2-40B4-BE49-F238E27FC236}">
              <a16:creationId xmlns=""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6" name="Text Box 9">
          <a:extLst>
            <a:ext uri="{FF2B5EF4-FFF2-40B4-BE49-F238E27FC236}">
              <a16:creationId xmlns=""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7" name="Text Box 11">
          <a:extLst>
            <a:ext uri="{FF2B5EF4-FFF2-40B4-BE49-F238E27FC236}">
              <a16:creationId xmlns=""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8" name="Text Box 8">
          <a:extLst>
            <a:ext uri="{FF2B5EF4-FFF2-40B4-BE49-F238E27FC236}">
              <a16:creationId xmlns=""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9" name="Text Box 9">
          <a:extLst>
            <a:ext uri="{FF2B5EF4-FFF2-40B4-BE49-F238E27FC236}">
              <a16:creationId xmlns=""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0" name="Text Box 11">
          <a:extLst>
            <a:ext uri="{FF2B5EF4-FFF2-40B4-BE49-F238E27FC236}">
              <a16:creationId xmlns=""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1" name="Text Box 8">
          <a:extLst>
            <a:ext uri="{FF2B5EF4-FFF2-40B4-BE49-F238E27FC236}">
              <a16:creationId xmlns=""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2" name="Text Box 9">
          <a:extLst>
            <a:ext uri="{FF2B5EF4-FFF2-40B4-BE49-F238E27FC236}">
              <a16:creationId xmlns=""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3" name="Text Box 11">
          <a:extLst>
            <a:ext uri="{FF2B5EF4-FFF2-40B4-BE49-F238E27FC236}">
              <a16:creationId xmlns=""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4" name="Text Box 8">
          <a:extLst>
            <a:ext uri="{FF2B5EF4-FFF2-40B4-BE49-F238E27FC236}">
              <a16:creationId xmlns=""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5" name="Text Box 9">
          <a:extLst>
            <a:ext uri="{FF2B5EF4-FFF2-40B4-BE49-F238E27FC236}">
              <a16:creationId xmlns=""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6" name="Text Box 11">
          <a:extLst>
            <a:ext uri="{FF2B5EF4-FFF2-40B4-BE49-F238E27FC236}">
              <a16:creationId xmlns=""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7" name="Text Box 8">
          <a:extLst>
            <a:ext uri="{FF2B5EF4-FFF2-40B4-BE49-F238E27FC236}">
              <a16:creationId xmlns=""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8" name="Text Box 9">
          <a:extLst>
            <a:ext uri="{FF2B5EF4-FFF2-40B4-BE49-F238E27FC236}">
              <a16:creationId xmlns=""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9" name="Text Box 11">
          <a:extLst>
            <a:ext uri="{FF2B5EF4-FFF2-40B4-BE49-F238E27FC236}">
              <a16:creationId xmlns=""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0" name="Text Box 8">
          <a:extLst>
            <a:ext uri="{FF2B5EF4-FFF2-40B4-BE49-F238E27FC236}">
              <a16:creationId xmlns=""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1" name="Text Box 9">
          <a:extLst>
            <a:ext uri="{FF2B5EF4-FFF2-40B4-BE49-F238E27FC236}">
              <a16:creationId xmlns=""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2" name="Text Box 11">
          <a:extLst>
            <a:ext uri="{FF2B5EF4-FFF2-40B4-BE49-F238E27FC236}">
              <a16:creationId xmlns=""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3" name="Text Box 8">
          <a:extLst>
            <a:ext uri="{FF2B5EF4-FFF2-40B4-BE49-F238E27FC236}">
              <a16:creationId xmlns=""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4" name="Text Box 9">
          <a:extLst>
            <a:ext uri="{FF2B5EF4-FFF2-40B4-BE49-F238E27FC236}">
              <a16:creationId xmlns=""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5" name="Text Box 11">
          <a:extLst>
            <a:ext uri="{FF2B5EF4-FFF2-40B4-BE49-F238E27FC236}">
              <a16:creationId xmlns=""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6" name="Text Box 8">
          <a:extLst>
            <a:ext uri="{FF2B5EF4-FFF2-40B4-BE49-F238E27FC236}">
              <a16:creationId xmlns=""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7" name="Text Box 9">
          <a:extLst>
            <a:ext uri="{FF2B5EF4-FFF2-40B4-BE49-F238E27FC236}">
              <a16:creationId xmlns=""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8" name="Text Box 11">
          <a:extLst>
            <a:ext uri="{FF2B5EF4-FFF2-40B4-BE49-F238E27FC236}">
              <a16:creationId xmlns=""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9" name="Text Box 8">
          <a:extLst>
            <a:ext uri="{FF2B5EF4-FFF2-40B4-BE49-F238E27FC236}">
              <a16:creationId xmlns=""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0" name="Text Box 9">
          <a:extLst>
            <a:ext uri="{FF2B5EF4-FFF2-40B4-BE49-F238E27FC236}">
              <a16:creationId xmlns=""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1" name="Text Box 11">
          <a:extLst>
            <a:ext uri="{FF2B5EF4-FFF2-40B4-BE49-F238E27FC236}">
              <a16:creationId xmlns=""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2" name="Text Box 8">
          <a:extLst>
            <a:ext uri="{FF2B5EF4-FFF2-40B4-BE49-F238E27FC236}">
              <a16:creationId xmlns=""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3" name="Text Box 9">
          <a:extLst>
            <a:ext uri="{FF2B5EF4-FFF2-40B4-BE49-F238E27FC236}">
              <a16:creationId xmlns=""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4" name="Text Box 11">
          <a:extLst>
            <a:ext uri="{FF2B5EF4-FFF2-40B4-BE49-F238E27FC236}">
              <a16:creationId xmlns=""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5" name="Text Box 8">
          <a:extLst>
            <a:ext uri="{FF2B5EF4-FFF2-40B4-BE49-F238E27FC236}">
              <a16:creationId xmlns=""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6" name="Text Box 9">
          <a:extLst>
            <a:ext uri="{FF2B5EF4-FFF2-40B4-BE49-F238E27FC236}">
              <a16:creationId xmlns=""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7" name="Text Box 11">
          <a:extLst>
            <a:ext uri="{FF2B5EF4-FFF2-40B4-BE49-F238E27FC236}">
              <a16:creationId xmlns=""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8" name="Text Box 8">
          <a:extLst>
            <a:ext uri="{FF2B5EF4-FFF2-40B4-BE49-F238E27FC236}">
              <a16:creationId xmlns=""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9" name="Text Box 9">
          <a:extLst>
            <a:ext uri="{FF2B5EF4-FFF2-40B4-BE49-F238E27FC236}">
              <a16:creationId xmlns=""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0" name="Text Box 11">
          <a:extLst>
            <a:ext uri="{FF2B5EF4-FFF2-40B4-BE49-F238E27FC236}">
              <a16:creationId xmlns=""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1" name="Text Box 8">
          <a:extLst>
            <a:ext uri="{FF2B5EF4-FFF2-40B4-BE49-F238E27FC236}">
              <a16:creationId xmlns=""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2" name="Text Box 9">
          <a:extLst>
            <a:ext uri="{FF2B5EF4-FFF2-40B4-BE49-F238E27FC236}">
              <a16:creationId xmlns=""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3" name="Text Box 11">
          <a:extLst>
            <a:ext uri="{FF2B5EF4-FFF2-40B4-BE49-F238E27FC236}">
              <a16:creationId xmlns=""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4" name="Text Box 8">
          <a:extLst>
            <a:ext uri="{FF2B5EF4-FFF2-40B4-BE49-F238E27FC236}">
              <a16:creationId xmlns=""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5" name="Text Box 9">
          <a:extLst>
            <a:ext uri="{FF2B5EF4-FFF2-40B4-BE49-F238E27FC236}">
              <a16:creationId xmlns=""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6" name="Text Box 11">
          <a:extLst>
            <a:ext uri="{FF2B5EF4-FFF2-40B4-BE49-F238E27FC236}">
              <a16:creationId xmlns=""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7" name="Text Box 8">
          <a:extLst>
            <a:ext uri="{FF2B5EF4-FFF2-40B4-BE49-F238E27FC236}">
              <a16:creationId xmlns=""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8" name="Text Box 9">
          <a:extLst>
            <a:ext uri="{FF2B5EF4-FFF2-40B4-BE49-F238E27FC236}">
              <a16:creationId xmlns=""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9" name="Text Box 11">
          <a:extLst>
            <a:ext uri="{FF2B5EF4-FFF2-40B4-BE49-F238E27FC236}">
              <a16:creationId xmlns=""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0" name="Text Box 8">
          <a:extLst>
            <a:ext uri="{FF2B5EF4-FFF2-40B4-BE49-F238E27FC236}">
              <a16:creationId xmlns=""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1" name="Text Box 9">
          <a:extLst>
            <a:ext uri="{FF2B5EF4-FFF2-40B4-BE49-F238E27FC236}">
              <a16:creationId xmlns=""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2" name="Text Box 11">
          <a:extLst>
            <a:ext uri="{FF2B5EF4-FFF2-40B4-BE49-F238E27FC236}">
              <a16:creationId xmlns=""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3" name="Text Box 8">
          <a:extLst>
            <a:ext uri="{FF2B5EF4-FFF2-40B4-BE49-F238E27FC236}">
              <a16:creationId xmlns=""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4" name="Text Box 9">
          <a:extLst>
            <a:ext uri="{FF2B5EF4-FFF2-40B4-BE49-F238E27FC236}">
              <a16:creationId xmlns=""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5" name="Text Box 11">
          <a:extLst>
            <a:ext uri="{FF2B5EF4-FFF2-40B4-BE49-F238E27FC236}">
              <a16:creationId xmlns=""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6" name="Text Box 8">
          <a:extLst>
            <a:ext uri="{FF2B5EF4-FFF2-40B4-BE49-F238E27FC236}">
              <a16:creationId xmlns=""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7" name="Text Box 9">
          <a:extLst>
            <a:ext uri="{FF2B5EF4-FFF2-40B4-BE49-F238E27FC236}">
              <a16:creationId xmlns=""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8" name="Text Box 11">
          <a:extLst>
            <a:ext uri="{FF2B5EF4-FFF2-40B4-BE49-F238E27FC236}">
              <a16:creationId xmlns=""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9" name="Text Box 8">
          <a:extLst>
            <a:ext uri="{FF2B5EF4-FFF2-40B4-BE49-F238E27FC236}">
              <a16:creationId xmlns=""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0" name="Text Box 9">
          <a:extLst>
            <a:ext uri="{FF2B5EF4-FFF2-40B4-BE49-F238E27FC236}">
              <a16:creationId xmlns=""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1" name="Text Box 11">
          <a:extLst>
            <a:ext uri="{FF2B5EF4-FFF2-40B4-BE49-F238E27FC236}">
              <a16:creationId xmlns=""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2" name="Text Box 8">
          <a:extLst>
            <a:ext uri="{FF2B5EF4-FFF2-40B4-BE49-F238E27FC236}">
              <a16:creationId xmlns=""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3" name="Text Box 9">
          <a:extLst>
            <a:ext uri="{FF2B5EF4-FFF2-40B4-BE49-F238E27FC236}">
              <a16:creationId xmlns=""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4" name="Text Box 11">
          <a:extLst>
            <a:ext uri="{FF2B5EF4-FFF2-40B4-BE49-F238E27FC236}">
              <a16:creationId xmlns=""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5" name="Text Box 8">
          <a:extLst>
            <a:ext uri="{FF2B5EF4-FFF2-40B4-BE49-F238E27FC236}">
              <a16:creationId xmlns=""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6" name="Text Box 9">
          <a:extLst>
            <a:ext uri="{FF2B5EF4-FFF2-40B4-BE49-F238E27FC236}">
              <a16:creationId xmlns=""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7" name="Text Box 11">
          <a:extLst>
            <a:ext uri="{FF2B5EF4-FFF2-40B4-BE49-F238E27FC236}">
              <a16:creationId xmlns=""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8" name="Text Box 8">
          <a:extLst>
            <a:ext uri="{FF2B5EF4-FFF2-40B4-BE49-F238E27FC236}">
              <a16:creationId xmlns=""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9" name="Text Box 9">
          <a:extLst>
            <a:ext uri="{FF2B5EF4-FFF2-40B4-BE49-F238E27FC236}">
              <a16:creationId xmlns=""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0" name="Text Box 11">
          <a:extLst>
            <a:ext uri="{FF2B5EF4-FFF2-40B4-BE49-F238E27FC236}">
              <a16:creationId xmlns=""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1" name="Text Box 8">
          <a:extLst>
            <a:ext uri="{FF2B5EF4-FFF2-40B4-BE49-F238E27FC236}">
              <a16:creationId xmlns=""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2" name="Text Box 9">
          <a:extLst>
            <a:ext uri="{FF2B5EF4-FFF2-40B4-BE49-F238E27FC236}">
              <a16:creationId xmlns=""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3" name="Text Box 11">
          <a:extLst>
            <a:ext uri="{FF2B5EF4-FFF2-40B4-BE49-F238E27FC236}">
              <a16:creationId xmlns=""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4" name="Text Box 8">
          <a:extLst>
            <a:ext uri="{FF2B5EF4-FFF2-40B4-BE49-F238E27FC236}">
              <a16:creationId xmlns=""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5" name="Text Box 9">
          <a:extLst>
            <a:ext uri="{FF2B5EF4-FFF2-40B4-BE49-F238E27FC236}">
              <a16:creationId xmlns=""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6" name="Text Box 11">
          <a:extLst>
            <a:ext uri="{FF2B5EF4-FFF2-40B4-BE49-F238E27FC236}">
              <a16:creationId xmlns=""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7" name="Text Box 8">
          <a:extLst>
            <a:ext uri="{FF2B5EF4-FFF2-40B4-BE49-F238E27FC236}">
              <a16:creationId xmlns=""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8" name="Text Box 9">
          <a:extLst>
            <a:ext uri="{FF2B5EF4-FFF2-40B4-BE49-F238E27FC236}">
              <a16:creationId xmlns=""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9" name="Text Box 11">
          <a:extLst>
            <a:ext uri="{FF2B5EF4-FFF2-40B4-BE49-F238E27FC236}">
              <a16:creationId xmlns=""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0" name="Text Box 8">
          <a:extLst>
            <a:ext uri="{FF2B5EF4-FFF2-40B4-BE49-F238E27FC236}">
              <a16:creationId xmlns=""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1" name="Text Box 9">
          <a:extLst>
            <a:ext uri="{FF2B5EF4-FFF2-40B4-BE49-F238E27FC236}">
              <a16:creationId xmlns=""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2" name="Text Box 11">
          <a:extLst>
            <a:ext uri="{FF2B5EF4-FFF2-40B4-BE49-F238E27FC236}">
              <a16:creationId xmlns=""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3" name="Text Box 8">
          <a:extLst>
            <a:ext uri="{FF2B5EF4-FFF2-40B4-BE49-F238E27FC236}">
              <a16:creationId xmlns=""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4" name="Text Box 9">
          <a:extLst>
            <a:ext uri="{FF2B5EF4-FFF2-40B4-BE49-F238E27FC236}">
              <a16:creationId xmlns=""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5" name="Text Box 11">
          <a:extLst>
            <a:ext uri="{FF2B5EF4-FFF2-40B4-BE49-F238E27FC236}">
              <a16:creationId xmlns=""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6" name="Text Box 8">
          <a:extLst>
            <a:ext uri="{FF2B5EF4-FFF2-40B4-BE49-F238E27FC236}">
              <a16:creationId xmlns=""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7" name="Text Box 9">
          <a:extLst>
            <a:ext uri="{FF2B5EF4-FFF2-40B4-BE49-F238E27FC236}">
              <a16:creationId xmlns=""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8" name="Text Box 11">
          <a:extLst>
            <a:ext uri="{FF2B5EF4-FFF2-40B4-BE49-F238E27FC236}">
              <a16:creationId xmlns=""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9" name="Text Box 8">
          <a:extLst>
            <a:ext uri="{FF2B5EF4-FFF2-40B4-BE49-F238E27FC236}">
              <a16:creationId xmlns=""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0" name="Text Box 9">
          <a:extLst>
            <a:ext uri="{FF2B5EF4-FFF2-40B4-BE49-F238E27FC236}">
              <a16:creationId xmlns=""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1" name="Text Box 11">
          <a:extLst>
            <a:ext uri="{FF2B5EF4-FFF2-40B4-BE49-F238E27FC236}">
              <a16:creationId xmlns=""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2" name="Text Box 8">
          <a:extLst>
            <a:ext uri="{FF2B5EF4-FFF2-40B4-BE49-F238E27FC236}">
              <a16:creationId xmlns=""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3" name="Text Box 9">
          <a:extLst>
            <a:ext uri="{FF2B5EF4-FFF2-40B4-BE49-F238E27FC236}">
              <a16:creationId xmlns=""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4" name="Text Box 11">
          <a:extLst>
            <a:ext uri="{FF2B5EF4-FFF2-40B4-BE49-F238E27FC236}">
              <a16:creationId xmlns=""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5" name="Text Box 8">
          <a:extLst>
            <a:ext uri="{FF2B5EF4-FFF2-40B4-BE49-F238E27FC236}">
              <a16:creationId xmlns=""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6" name="Text Box 9">
          <a:extLst>
            <a:ext uri="{FF2B5EF4-FFF2-40B4-BE49-F238E27FC236}">
              <a16:creationId xmlns=""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7" name="Text Box 11">
          <a:extLst>
            <a:ext uri="{FF2B5EF4-FFF2-40B4-BE49-F238E27FC236}">
              <a16:creationId xmlns=""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8" name="Text Box 8">
          <a:extLst>
            <a:ext uri="{FF2B5EF4-FFF2-40B4-BE49-F238E27FC236}">
              <a16:creationId xmlns=""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9" name="Text Box 9">
          <a:extLst>
            <a:ext uri="{FF2B5EF4-FFF2-40B4-BE49-F238E27FC236}">
              <a16:creationId xmlns=""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0" name="Text Box 11">
          <a:extLst>
            <a:ext uri="{FF2B5EF4-FFF2-40B4-BE49-F238E27FC236}">
              <a16:creationId xmlns=""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1" name="Text Box 8">
          <a:extLst>
            <a:ext uri="{FF2B5EF4-FFF2-40B4-BE49-F238E27FC236}">
              <a16:creationId xmlns=""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2" name="Text Box 9">
          <a:extLst>
            <a:ext uri="{FF2B5EF4-FFF2-40B4-BE49-F238E27FC236}">
              <a16:creationId xmlns=""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3" name="Text Box 11">
          <a:extLst>
            <a:ext uri="{FF2B5EF4-FFF2-40B4-BE49-F238E27FC236}">
              <a16:creationId xmlns=""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4" name="Text Box 18">
          <a:extLst>
            <a:ext uri="{FF2B5EF4-FFF2-40B4-BE49-F238E27FC236}">
              <a16:creationId xmlns=""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5" name="Text Box 19">
          <a:extLst>
            <a:ext uri="{FF2B5EF4-FFF2-40B4-BE49-F238E27FC236}">
              <a16:creationId xmlns=""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6" name="Text Box 20">
          <a:extLst>
            <a:ext uri="{FF2B5EF4-FFF2-40B4-BE49-F238E27FC236}">
              <a16:creationId xmlns=""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7" name="Text Box 18">
          <a:extLst>
            <a:ext uri="{FF2B5EF4-FFF2-40B4-BE49-F238E27FC236}">
              <a16:creationId xmlns=""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8" name="Text Box 19">
          <a:extLst>
            <a:ext uri="{FF2B5EF4-FFF2-40B4-BE49-F238E27FC236}">
              <a16:creationId xmlns=""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9" name="Text Box 20">
          <a:extLst>
            <a:ext uri="{FF2B5EF4-FFF2-40B4-BE49-F238E27FC236}">
              <a16:creationId xmlns=""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0" name="Text Box 54">
          <a:extLst>
            <a:ext uri="{FF2B5EF4-FFF2-40B4-BE49-F238E27FC236}">
              <a16:creationId xmlns=""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1" name="Text Box 55">
          <a:extLst>
            <a:ext uri="{FF2B5EF4-FFF2-40B4-BE49-F238E27FC236}">
              <a16:creationId xmlns=""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2" name="Text Box 56">
          <a:extLst>
            <a:ext uri="{FF2B5EF4-FFF2-40B4-BE49-F238E27FC236}">
              <a16:creationId xmlns=""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3" name="Text Box 18">
          <a:extLst>
            <a:ext uri="{FF2B5EF4-FFF2-40B4-BE49-F238E27FC236}">
              <a16:creationId xmlns=""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4" name="Text Box 19">
          <a:extLst>
            <a:ext uri="{FF2B5EF4-FFF2-40B4-BE49-F238E27FC236}">
              <a16:creationId xmlns=""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5" name="Text Box 20">
          <a:extLst>
            <a:ext uri="{FF2B5EF4-FFF2-40B4-BE49-F238E27FC236}">
              <a16:creationId xmlns=""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6" name="Text Box 18">
          <a:extLst>
            <a:ext uri="{FF2B5EF4-FFF2-40B4-BE49-F238E27FC236}">
              <a16:creationId xmlns=""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7" name="Text Box 19">
          <a:extLst>
            <a:ext uri="{FF2B5EF4-FFF2-40B4-BE49-F238E27FC236}">
              <a16:creationId xmlns=""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8" name="Text Box 20">
          <a:extLst>
            <a:ext uri="{FF2B5EF4-FFF2-40B4-BE49-F238E27FC236}">
              <a16:creationId xmlns=""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9" name="Text Box 54">
          <a:extLst>
            <a:ext uri="{FF2B5EF4-FFF2-40B4-BE49-F238E27FC236}">
              <a16:creationId xmlns=""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90" name="Text Box 55">
          <a:extLst>
            <a:ext uri="{FF2B5EF4-FFF2-40B4-BE49-F238E27FC236}">
              <a16:creationId xmlns=""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91" name="Text Box 56">
          <a:extLst>
            <a:ext uri="{FF2B5EF4-FFF2-40B4-BE49-F238E27FC236}">
              <a16:creationId xmlns=""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2" name="Text Box 18">
          <a:extLst>
            <a:ext uri="{FF2B5EF4-FFF2-40B4-BE49-F238E27FC236}">
              <a16:creationId xmlns=""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3" name="Text Box 19">
          <a:extLst>
            <a:ext uri="{FF2B5EF4-FFF2-40B4-BE49-F238E27FC236}">
              <a16:creationId xmlns=""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4" name="Text Box 20">
          <a:extLst>
            <a:ext uri="{FF2B5EF4-FFF2-40B4-BE49-F238E27FC236}">
              <a16:creationId xmlns=""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5" name="Text Box 18">
          <a:extLst>
            <a:ext uri="{FF2B5EF4-FFF2-40B4-BE49-F238E27FC236}">
              <a16:creationId xmlns=""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6" name="Text Box 19">
          <a:extLst>
            <a:ext uri="{FF2B5EF4-FFF2-40B4-BE49-F238E27FC236}">
              <a16:creationId xmlns=""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7" name="Text Box 20">
          <a:extLst>
            <a:ext uri="{FF2B5EF4-FFF2-40B4-BE49-F238E27FC236}">
              <a16:creationId xmlns=""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8" name="Text Box 54">
          <a:extLst>
            <a:ext uri="{FF2B5EF4-FFF2-40B4-BE49-F238E27FC236}">
              <a16:creationId xmlns=""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9" name="Text Box 55">
          <a:extLst>
            <a:ext uri="{FF2B5EF4-FFF2-40B4-BE49-F238E27FC236}">
              <a16:creationId xmlns=""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0" name="Text Box 56">
          <a:extLst>
            <a:ext uri="{FF2B5EF4-FFF2-40B4-BE49-F238E27FC236}">
              <a16:creationId xmlns=""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1" name="Text Box 18">
          <a:extLst>
            <a:ext uri="{FF2B5EF4-FFF2-40B4-BE49-F238E27FC236}">
              <a16:creationId xmlns=""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2" name="Text Box 19">
          <a:extLst>
            <a:ext uri="{FF2B5EF4-FFF2-40B4-BE49-F238E27FC236}">
              <a16:creationId xmlns=""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3" name="Text Box 20">
          <a:extLst>
            <a:ext uri="{FF2B5EF4-FFF2-40B4-BE49-F238E27FC236}">
              <a16:creationId xmlns=""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4" name="Text Box 18">
          <a:extLst>
            <a:ext uri="{FF2B5EF4-FFF2-40B4-BE49-F238E27FC236}">
              <a16:creationId xmlns=""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5" name="Text Box 19">
          <a:extLst>
            <a:ext uri="{FF2B5EF4-FFF2-40B4-BE49-F238E27FC236}">
              <a16:creationId xmlns=""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6" name="Text Box 20">
          <a:extLst>
            <a:ext uri="{FF2B5EF4-FFF2-40B4-BE49-F238E27FC236}">
              <a16:creationId xmlns=""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7" name="Text Box 54">
          <a:extLst>
            <a:ext uri="{FF2B5EF4-FFF2-40B4-BE49-F238E27FC236}">
              <a16:creationId xmlns=""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8" name="Text Box 55">
          <a:extLst>
            <a:ext uri="{FF2B5EF4-FFF2-40B4-BE49-F238E27FC236}">
              <a16:creationId xmlns=""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9" name="Text Box 56">
          <a:extLst>
            <a:ext uri="{FF2B5EF4-FFF2-40B4-BE49-F238E27FC236}">
              <a16:creationId xmlns=""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0" name="Text Box 1">
          <a:extLst>
            <a:ext uri="{FF2B5EF4-FFF2-40B4-BE49-F238E27FC236}">
              <a16:creationId xmlns=""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1" name="Text Box 2">
          <a:extLst>
            <a:ext uri="{FF2B5EF4-FFF2-40B4-BE49-F238E27FC236}">
              <a16:creationId xmlns=""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2" name="Text Box 3">
          <a:extLst>
            <a:ext uri="{FF2B5EF4-FFF2-40B4-BE49-F238E27FC236}">
              <a16:creationId xmlns=""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3" name="Text Box 4">
          <a:extLst>
            <a:ext uri="{FF2B5EF4-FFF2-40B4-BE49-F238E27FC236}">
              <a16:creationId xmlns=""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4" name="Text Box 5">
          <a:extLst>
            <a:ext uri="{FF2B5EF4-FFF2-40B4-BE49-F238E27FC236}">
              <a16:creationId xmlns=""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5" name="Text Box 6">
          <a:extLst>
            <a:ext uri="{FF2B5EF4-FFF2-40B4-BE49-F238E27FC236}">
              <a16:creationId xmlns=""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6" name="Text Box 1">
          <a:extLst>
            <a:ext uri="{FF2B5EF4-FFF2-40B4-BE49-F238E27FC236}">
              <a16:creationId xmlns=""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7" name="Text Box 2">
          <a:extLst>
            <a:ext uri="{FF2B5EF4-FFF2-40B4-BE49-F238E27FC236}">
              <a16:creationId xmlns=""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8" name="Text Box 3">
          <a:extLst>
            <a:ext uri="{FF2B5EF4-FFF2-40B4-BE49-F238E27FC236}">
              <a16:creationId xmlns=""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9" name="Text Box 4">
          <a:extLst>
            <a:ext uri="{FF2B5EF4-FFF2-40B4-BE49-F238E27FC236}">
              <a16:creationId xmlns=""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0" name="Text Box 5">
          <a:extLst>
            <a:ext uri="{FF2B5EF4-FFF2-40B4-BE49-F238E27FC236}">
              <a16:creationId xmlns=""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1" name="Text Box 6">
          <a:extLst>
            <a:ext uri="{FF2B5EF4-FFF2-40B4-BE49-F238E27FC236}">
              <a16:creationId xmlns=""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2" name="Text Box 1">
          <a:extLst>
            <a:ext uri="{FF2B5EF4-FFF2-40B4-BE49-F238E27FC236}">
              <a16:creationId xmlns=""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3" name="Text Box 2">
          <a:extLst>
            <a:ext uri="{FF2B5EF4-FFF2-40B4-BE49-F238E27FC236}">
              <a16:creationId xmlns=""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4" name="Text Box 3">
          <a:extLst>
            <a:ext uri="{FF2B5EF4-FFF2-40B4-BE49-F238E27FC236}">
              <a16:creationId xmlns=""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5" name="Text Box 4">
          <a:extLst>
            <a:ext uri="{FF2B5EF4-FFF2-40B4-BE49-F238E27FC236}">
              <a16:creationId xmlns=""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6" name="Text Box 5">
          <a:extLst>
            <a:ext uri="{FF2B5EF4-FFF2-40B4-BE49-F238E27FC236}">
              <a16:creationId xmlns=""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7" name="Text Box 6">
          <a:extLst>
            <a:ext uri="{FF2B5EF4-FFF2-40B4-BE49-F238E27FC236}">
              <a16:creationId xmlns=""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8" name="Text Box 1">
          <a:extLst>
            <a:ext uri="{FF2B5EF4-FFF2-40B4-BE49-F238E27FC236}">
              <a16:creationId xmlns=""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9" name="Text Box 2">
          <a:extLst>
            <a:ext uri="{FF2B5EF4-FFF2-40B4-BE49-F238E27FC236}">
              <a16:creationId xmlns=""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0" name="Text Box 3">
          <a:extLst>
            <a:ext uri="{FF2B5EF4-FFF2-40B4-BE49-F238E27FC236}">
              <a16:creationId xmlns=""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1" name="Text Box 4">
          <a:extLst>
            <a:ext uri="{FF2B5EF4-FFF2-40B4-BE49-F238E27FC236}">
              <a16:creationId xmlns=""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2" name="Text Box 5">
          <a:extLst>
            <a:ext uri="{FF2B5EF4-FFF2-40B4-BE49-F238E27FC236}">
              <a16:creationId xmlns=""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3" name="Text Box 6">
          <a:extLst>
            <a:ext uri="{FF2B5EF4-FFF2-40B4-BE49-F238E27FC236}">
              <a16:creationId xmlns=""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4" name="Text Box 85">
          <a:extLst>
            <a:ext uri="{FF2B5EF4-FFF2-40B4-BE49-F238E27FC236}">
              <a16:creationId xmlns=""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5" name="Text Box 87">
          <a:extLst>
            <a:ext uri="{FF2B5EF4-FFF2-40B4-BE49-F238E27FC236}">
              <a16:creationId xmlns=""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6" name="Text Box 93">
          <a:extLst>
            <a:ext uri="{FF2B5EF4-FFF2-40B4-BE49-F238E27FC236}">
              <a16:creationId xmlns=""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7" name="Text Box 85">
          <a:extLst>
            <a:ext uri="{FF2B5EF4-FFF2-40B4-BE49-F238E27FC236}">
              <a16:creationId xmlns=""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8" name="Text Box 87">
          <a:extLst>
            <a:ext uri="{FF2B5EF4-FFF2-40B4-BE49-F238E27FC236}">
              <a16:creationId xmlns=""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9" name="Text Box 93">
          <a:extLst>
            <a:ext uri="{FF2B5EF4-FFF2-40B4-BE49-F238E27FC236}">
              <a16:creationId xmlns=""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0" name="Text Box 85">
          <a:extLst>
            <a:ext uri="{FF2B5EF4-FFF2-40B4-BE49-F238E27FC236}">
              <a16:creationId xmlns=""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1" name="Text Box 87">
          <a:extLst>
            <a:ext uri="{FF2B5EF4-FFF2-40B4-BE49-F238E27FC236}">
              <a16:creationId xmlns=""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2" name="Text Box 93">
          <a:extLst>
            <a:ext uri="{FF2B5EF4-FFF2-40B4-BE49-F238E27FC236}">
              <a16:creationId xmlns=""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3" name="Text Box 85">
          <a:extLst>
            <a:ext uri="{FF2B5EF4-FFF2-40B4-BE49-F238E27FC236}">
              <a16:creationId xmlns=""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4" name="Text Box 87">
          <a:extLst>
            <a:ext uri="{FF2B5EF4-FFF2-40B4-BE49-F238E27FC236}">
              <a16:creationId xmlns=""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5" name="Text Box 93">
          <a:extLst>
            <a:ext uri="{FF2B5EF4-FFF2-40B4-BE49-F238E27FC236}">
              <a16:creationId xmlns=""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6" name="Text Box 85">
          <a:extLst>
            <a:ext uri="{FF2B5EF4-FFF2-40B4-BE49-F238E27FC236}">
              <a16:creationId xmlns=""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7" name="Text Box 87">
          <a:extLst>
            <a:ext uri="{FF2B5EF4-FFF2-40B4-BE49-F238E27FC236}">
              <a16:creationId xmlns=""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8" name="Text Box 93">
          <a:extLst>
            <a:ext uri="{FF2B5EF4-FFF2-40B4-BE49-F238E27FC236}">
              <a16:creationId xmlns=""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9" name="Text Box 85">
          <a:extLst>
            <a:ext uri="{FF2B5EF4-FFF2-40B4-BE49-F238E27FC236}">
              <a16:creationId xmlns=""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0" name="Text Box 87">
          <a:extLst>
            <a:ext uri="{FF2B5EF4-FFF2-40B4-BE49-F238E27FC236}">
              <a16:creationId xmlns=""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1" name="Text Box 93">
          <a:extLst>
            <a:ext uri="{FF2B5EF4-FFF2-40B4-BE49-F238E27FC236}">
              <a16:creationId xmlns=""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2" name="Text Box 85">
          <a:extLst>
            <a:ext uri="{FF2B5EF4-FFF2-40B4-BE49-F238E27FC236}">
              <a16:creationId xmlns=""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3" name="Text Box 87">
          <a:extLst>
            <a:ext uri="{FF2B5EF4-FFF2-40B4-BE49-F238E27FC236}">
              <a16:creationId xmlns=""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4" name="Text Box 93">
          <a:extLst>
            <a:ext uri="{FF2B5EF4-FFF2-40B4-BE49-F238E27FC236}">
              <a16:creationId xmlns=""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5" name="Text Box 85">
          <a:extLst>
            <a:ext uri="{FF2B5EF4-FFF2-40B4-BE49-F238E27FC236}">
              <a16:creationId xmlns=""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6" name="Text Box 87">
          <a:extLst>
            <a:ext uri="{FF2B5EF4-FFF2-40B4-BE49-F238E27FC236}">
              <a16:creationId xmlns=""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7" name="Text Box 93">
          <a:extLst>
            <a:ext uri="{FF2B5EF4-FFF2-40B4-BE49-F238E27FC236}">
              <a16:creationId xmlns=""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8" name="Text Box 85">
          <a:extLst>
            <a:ext uri="{FF2B5EF4-FFF2-40B4-BE49-F238E27FC236}">
              <a16:creationId xmlns=""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9" name="Text Box 87">
          <a:extLst>
            <a:ext uri="{FF2B5EF4-FFF2-40B4-BE49-F238E27FC236}">
              <a16:creationId xmlns=""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0" name="Text Box 93">
          <a:extLst>
            <a:ext uri="{FF2B5EF4-FFF2-40B4-BE49-F238E27FC236}">
              <a16:creationId xmlns=""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1" name="Text Box 85">
          <a:extLst>
            <a:ext uri="{FF2B5EF4-FFF2-40B4-BE49-F238E27FC236}">
              <a16:creationId xmlns=""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2" name="Text Box 87">
          <a:extLst>
            <a:ext uri="{FF2B5EF4-FFF2-40B4-BE49-F238E27FC236}">
              <a16:creationId xmlns=""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3" name="Text Box 93">
          <a:extLst>
            <a:ext uri="{FF2B5EF4-FFF2-40B4-BE49-F238E27FC236}">
              <a16:creationId xmlns=""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4" name="Text Box 85">
          <a:extLst>
            <a:ext uri="{FF2B5EF4-FFF2-40B4-BE49-F238E27FC236}">
              <a16:creationId xmlns=""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5" name="Text Box 87">
          <a:extLst>
            <a:ext uri="{FF2B5EF4-FFF2-40B4-BE49-F238E27FC236}">
              <a16:creationId xmlns=""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6" name="Text Box 93">
          <a:extLst>
            <a:ext uri="{FF2B5EF4-FFF2-40B4-BE49-F238E27FC236}">
              <a16:creationId xmlns=""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7" name="Text Box 85">
          <a:extLst>
            <a:ext uri="{FF2B5EF4-FFF2-40B4-BE49-F238E27FC236}">
              <a16:creationId xmlns=""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8" name="Text Box 87">
          <a:extLst>
            <a:ext uri="{FF2B5EF4-FFF2-40B4-BE49-F238E27FC236}">
              <a16:creationId xmlns=""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9" name="Text Box 93">
          <a:extLst>
            <a:ext uri="{FF2B5EF4-FFF2-40B4-BE49-F238E27FC236}">
              <a16:creationId xmlns=""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0" name="Text Box 85">
          <a:extLst>
            <a:ext uri="{FF2B5EF4-FFF2-40B4-BE49-F238E27FC236}">
              <a16:creationId xmlns=""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1" name="Text Box 87">
          <a:extLst>
            <a:ext uri="{FF2B5EF4-FFF2-40B4-BE49-F238E27FC236}">
              <a16:creationId xmlns=""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2" name="Text Box 93">
          <a:extLst>
            <a:ext uri="{FF2B5EF4-FFF2-40B4-BE49-F238E27FC236}">
              <a16:creationId xmlns=""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3" name="Text Box 85">
          <a:extLst>
            <a:ext uri="{FF2B5EF4-FFF2-40B4-BE49-F238E27FC236}">
              <a16:creationId xmlns=""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4" name="Text Box 87">
          <a:extLst>
            <a:ext uri="{FF2B5EF4-FFF2-40B4-BE49-F238E27FC236}">
              <a16:creationId xmlns=""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5" name="Text Box 93">
          <a:extLst>
            <a:ext uri="{FF2B5EF4-FFF2-40B4-BE49-F238E27FC236}">
              <a16:creationId xmlns=""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6" name="Text Box 85">
          <a:extLst>
            <a:ext uri="{FF2B5EF4-FFF2-40B4-BE49-F238E27FC236}">
              <a16:creationId xmlns=""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7" name="Text Box 87">
          <a:extLst>
            <a:ext uri="{FF2B5EF4-FFF2-40B4-BE49-F238E27FC236}">
              <a16:creationId xmlns=""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8" name="Text Box 93">
          <a:extLst>
            <a:ext uri="{FF2B5EF4-FFF2-40B4-BE49-F238E27FC236}">
              <a16:creationId xmlns=""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9" name="Text Box 85">
          <a:extLst>
            <a:ext uri="{FF2B5EF4-FFF2-40B4-BE49-F238E27FC236}">
              <a16:creationId xmlns=""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0" name="Text Box 87">
          <a:extLst>
            <a:ext uri="{FF2B5EF4-FFF2-40B4-BE49-F238E27FC236}">
              <a16:creationId xmlns=""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1" name="Text Box 93">
          <a:extLst>
            <a:ext uri="{FF2B5EF4-FFF2-40B4-BE49-F238E27FC236}">
              <a16:creationId xmlns=""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2" name="Text Box 85">
          <a:extLst>
            <a:ext uri="{FF2B5EF4-FFF2-40B4-BE49-F238E27FC236}">
              <a16:creationId xmlns=""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3" name="Text Box 87">
          <a:extLst>
            <a:ext uri="{FF2B5EF4-FFF2-40B4-BE49-F238E27FC236}">
              <a16:creationId xmlns=""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4" name="Text Box 93">
          <a:extLst>
            <a:ext uri="{FF2B5EF4-FFF2-40B4-BE49-F238E27FC236}">
              <a16:creationId xmlns=""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5" name="Text Box 85">
          <a:extLst>
            <a:ext uri="{FF2B5EF4-FFF2-40B4-BE49-F238E27FC236}">
              <a16:creationId xmlns=""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6" name="Text Box 87">
          <a:extLst>
            <a:ext uri="{FF2B5EF4-FFF2-40B4-BE49-F238E27FC236}">
              <a16:creationId xmlns=""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7" name="Text Box 93">
          <a:extLst>
            <a:ext uri="{FF2B5EF4-FFF2-40B4-BE49-F238E27FC236}">
              <a16:creationId xmlns=""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8" name="Text Box 85">
          <a:extLst>
            <a:ext uri="{FF2B5EF4-FFF2-40B4-BE49-F238E27FC236}">
              <a16:creationId xmlns=""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9" name="Text Box 87">
          <a:extLst>
            <a:ext uri="{FF2B5EF4-FFF2-40B4-BE49-F238E27FC236}">
              <a16:creationId xmlns=""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0" name="Text Box 93">
          <a:extLst>
            <a:ext uri="{FF2B5EF4-FFF2-40B4-BE49-F238E27FC236}">
              <a16:creationId xmlns=""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1" name="Text Box 85">
          <a:extLst>
            <a:ext uri="{FF2B5EF4-FFF2-40B4-BE49-F238E27FC236}">
              <a16:creationId xmlns=""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2" name="Text Box 87">
          <a:extLst>
            <a:ext uri="{FF2B5EF4-FFF2-40B4-BE49-F238E27FC236}">
              <a16:creationId xmlns=""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3" name="Text Box 93">
          <a:extLst>
            <a:ext uri="{FF2B5EF4-FFF2-40B4-BE49-F238E27FC236}">
              <a16:creationId xmlns=""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4" name="Text Box 85">
          <a:extLst>
            <a:ext uri="{FF2B5EF4-FFF2-40B4-BE49-F238E27FC236}">
              <a16:creationId xmlns=""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5" name="Text Box 87">
          <a:extLst>
            <a:ext uri="{FF2B5EF4-FFF2-40B4-BE49-F238E27FC236}">
              <a16:creationId xmlns=""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6" name="Text Box 93">
          <a:extLst>
            <a:ext uri="{FF2B5EF4-FFF2-40B4-BE49-F238E27FC236}">
              <a16:creationId xmlns=""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7" name="Text Box 85">
          <a:extLst>
            <a:ext uri="{FF2B5EF4-FFF2-40B4-BE49-F238E27FC236}">
              <a16:creationId xmlns=""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8" name="Text Box 87">
          <a:extLst>
            <a:ext uri="{FF2B5EF4-FFF2-40B4-BE49-F238E27FC236}">
              <a16:creationId xmlns=""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9" name="Text Box 93">
          <a:extLst>
            <a:ext uri="{FF2B5EF4-FFF2-40B4-BE49-F238E27FC236}">
              <a16:creationId xmlns=""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0" name="Text Box 85">
          <a:extLst>
            <a:ext uri="{FF2B5EF4-FFF2-40B4-BE49-F238E27FC236}">
              <a16:creationId xmlns=""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1" name="Text Box 87">
          <a:extLst>
            <a:ext uri="{FF2B5EF4-FFF2-40B4-BE49-F238E27FC236}">
              <a16:creationId xmlns=""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2" name="Text Box 93">
          <a:extLst>
            <a:ext uri="{FF2B5EF4-FFF2-40B4-BE49-F238E27FC236}">
              <a16:creationId xmlns=""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3" name="Text Box 85">
          <a:extLst>
            <a:ext uri="{FF2B5EF4-FFF2-40B4-BE49-F238E27FC236}">
              <a16:creationId xmlns=""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4" name="Text Box 87">
          <a:extLst>
            <a:ext uri="{FF2B5EF4-FFF2-40B4-BE49-F238E27FC236}">
              <a16:creationId xmlns=""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5" name="Text Box 93">
          <a:extLst>
            <a:ext uri="{FF2B5EF4-FFF2-40B4-BE49-F238E27FC236}">
              <a16:creationId xmlns=""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6" name="Text Box 85">
          <a:extLst>
            <a:ext uri="{FF2B5EF4-FFF2-40B4-BE49-F238E27FC236}">
              <a16:creationId xmlns=""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7" name="Text Box 87">
          <a:extLst>
            <a:ext uri="{FF2B5EF4-FFF2-40B4-BE49-F238E27FC236}">
              <a16:creationId xmlns=""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8" name="Text Box 93">
          <a:extLst>
            <a:ext uri="{FF2B5EF4-FFF2-40B4-BE49-F238E27FC236}">
              <a16:creationId xmlns=""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9" name="Text Box 85">
          <a:extLst>
            <a:ext uri="{FF2B5EF4-FFF2-40B4-BE49-F238E27FC236}">
              <a16:creationId xmlns=""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0" name="Text Box 87">
          <a:extLst>
            <a:ext uri="{FF2B5EF4-FFF2-40B4-BE49-F238E27FC236}">
              <a16:creationId xmlns=""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1" name="Text Box 93">
          <a:extLst>
            <a:ext uri="{FF2B5EF4-FFF2-40B4-BE49-F238E27FC236}">
              <a16:creationId xmlns=""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2" name="Text Box 85">
          <a:extLst>
            <a:ext uri="{FF2B5EF4-FFF2-40B4-BE49-F238E27FC236}">
              <a16:creationId xmlns=""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3" name="Text Box 87">
          <a:extLst>
            <a:ext uri="{FF2B5EF4-FFF2-40B4-BE49-F238E27FC236}">
              <a16:creationId xmlns=""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4" name="Text Box 93">
          <a:extLst>
            <a:ext uri="{FF2B5EF4-FFF2-40B4-BE49-F238E27FC236}">
              <a16:creationId xmlns=""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5" name="Text Box 85">
          <a:extLst>
            <a:ext uri="{FF2B5EF4-FFF2-40B4-BE49-F238E27FC236}">
              <a16:creationId xmlns=""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6" name="Text Box 87">
          <a:extLst>
            <a:ext uri="{FF2B5EF4-FFF2-40B4-BE49-F238E27FC236}">
              <a16:creationId xmlns=""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7" name="Text Box 93">
          <a:extLst>
            <a:ext uri="{FF2B5EF4-FFF2-40B4-BE49-F238E27FC236}">
              <a16:creationId xmlns=""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8" name="Text Box 85">
          <a:extLst>
            <a:ext uri="{FF2B5EF4-FFF2-40B4-BE49-F238E27FC236}">
              <a16:creationId xmlns=""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9" name="Text Box 87">
          <a:extLst>
            <a:ext uri="{FF2B5EF4-FFF2-40B4-BE49-F238E27FC236}">
              <a16:creationId xmlns=""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0" name="Text Box 93">
          <a:extLst>
            <a:ext uri="{FF2B5EF4-FFF2-40B4-BE49-F238E27FC236}">
              <a16:creationId xmlns=""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1" name="Text Box 85">
          <a:extLst>
            <a:ext uri="{FF2B5EF4-FFF2-40B4-BE49-F238E27FC236}">
              <a16:creationId xmlns=""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2" name="Text Box 87">
          <a:extLst>
            <a:ext uri="{FF2B5EF4-FFF2-40B4-BE49-F238E27FC236}">
              <a16:creationId xmlns=""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3" name="Text Box 93">
          <a:extLst>
            <a:ext uri="{FF2B5EF4-FFF2-40B4-BE49-F238E27FC236}">
              <a16:creationId xmlns=""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4" name="Text Box 85">
          <a:extLst>
            <a:ext uri="{FF2B5EF4-FFF2-40B4-BE49-F238E27FC236}">
              <a16:creationId xmlns=""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5" name="Text Box 87">
          <a:extLst>
            <a:ext uri="{FF2B5EF4-FFF2-40B4-BE49-F238E27FC236}">
              <a16:creationId xmlns=""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6" name="Text Box 93">
          <a:extLst>
            <a:ext uri="{FF2B5EF4-FFF2-40B4-BE49-F238E27FC236}">
              <a16:creationId xmlns=""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7" name="Text Box 85">
          <a:extLst>
            <a:ext uri="{FF2B5EF4-FFF2-40B4-BE49-F238E27FC236}">
              <a16:creationId xmlns=""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8" name="Text Box 87">
          <a:extLst>
            <a:ext uri="{FF2B5EF4-FFF2-40B4-BE49-F238E27FC236}">
              <a16:creationId xmlns=""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9" name="Text Box 93">
          <a:extLst>
            <a:ext uri="{FF2B5EF4-FFF2-40B4-BE49-F238E27FC236}">
              <a16:creationId xmlns=""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0" name="Text Box 85">
          <a:extLst>
            <a:ext uri="{FF2B5EF4-FFF2-40B4-BE49-F238E27FC236}">
              <a16:creationId xmlns=""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1" name="Text Box 87">
          <a:extLst>
            <a:ext uri="{FF2B5EF4-FFF2-40B4-BE49-F238E27FC236}">
              <a16:creationId xmlns=""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2" name="Text Box 93">
          <a:extLst>
            <a:ext uri="{FF2B5EF4-FFF2-40B4-BE49-F238E27FC236}">
              <a16:creationId xmlns=""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3" name="Text Box 85">
          <a:extLst>
            <a:ext uri="{FF2B5EF4-FFF2-40B4-BE49-F238E27FC236}">
              <a16:creationId xmlns=""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4" name="Text Box 87">
          <a:extLst>
            <a:ext uri="{FF2B5EF4-FFF2-40B4-BE49-F238E27FC236}">
              <a16:creationId xmlns=""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5" name="Text Box 93">
          <a:extLst>
            <a:ext uri="{FF2B5EF4-FFF2-40B4-BE49-F238E27FC236}">
              <a16:creationId xmlns=""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6" name="Text Box 85">
          <a:extLst>
            <a:ext uri="{FF2B5EF4-FFF2-40B4-BE49-F238E27FC236}">
              <a16:creationId xmlns=""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7" name="Text Box 87">
          <a:extLst>
            <a:ext uri="{FF2B5EF4-FFF2-40B4-BE49-F238E27FC236}">
              <a16:creationId xmlns=""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8" name="Text Box 93">
          <a:extLst>
            <a:ext uri="{FF2B5EF4-FFF2-40B4-BE49-F238E27FC236}">
              <a16:creationId xmlns=""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9" name="Text Box 85">
          <a:extLst>
            <a:ext uri="{FF2B5EF4-FFF2-40B4-BE49-F238E27FC236}">
              <a16:creationId xmlns=""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0" name="Text Box 87">
          <a:extLst>
            <a:ext uri="{FF2B5EF4-FFF2-40B4-BE49-F238E27FC236}">
              <a16:creationId xmlns=""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1" name="Text Box 93">
          <a:extLst>
            <a:ext uri="{FF2B5EF4-FFF2-40B4-BE49-F238E27FC236}">
              <a16:creationId xmlns=""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2" name="Text Box 85">
          <a:extLst>
            <a:ext uri="{FF2B5EF4-FFF2-40B4-BE49-F238E27FC236}">
              <a16:creationId xmlns=""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3" name="Text Box 87">
          <a:extLst>
            <a:ext uri="{FF2B5EF4-FFF2-40B4-BE49-F238E27FC236}">
              <a16:creationId xmlns=""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4" name="Text Box 93">
          <a:extLst>
            <a:ext uri="{FF2B5EF4-FFF2-40B4-BE49-F238E27FC236}">
              <a16:creationId xmlns=""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5" name="Text Box 85">
          <a:extLst>
            <a:ext uri="{FF2B5EF4-FFF2-40B4-BE49-F238E27FC236}">
              <a16:creationId xmlns=""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6" name="Text Box 87">
          <a:extLst>
            <a:ext uri="{FF2B5EF4-FFF2-40B4-BE49-F238E27FC236}">
              <a16:creationId xmlns=""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7" name="Text Box 93">
          <a:extLst>
            <a:ext uri="{FF2B5EF4-FFF2-40B4-BE49-F238E27FC236}">
              <a16:creationId xmlns=""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8" name="Text Box 85">
          <a:extLst>
            <a:ext uri="{FF2B5EF4-FFF2-40B4-BE49-F238E27FC236}">
              <a16:creationId xmlns=""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9" name="Text Box 87">
          <a:extLst>
            <a:ext uri="{FF2B5EF4-FFF2-40B4-BE49-F238E27FC236}">
              <a16:creationId xmlns=""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0" name="Text Box 93">
          <a:extLst>
            <a:ext uri="{FF2B5EF4-FFF2-40B4-BE49-F238E27FC236}">
              <a16:creationId xmlns=""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1" name="Text Box 85">
          <a:extLst>
            <a:ext uri="{FF2B5EF4-FFF2-40B4-BE49-F238E27FC236}">
              <a16:creationId xmlns=""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2" name="Text Box 87">
          <a:extLst>
            <a:ext uri="{FF2B5EF4-FFF2-40B4-BE49-F238E27FC236}">
              <a16:creationId xmlns=""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3" name="Text Box 93">
          <a:extLst>
            <a:ext uri="{FF2B5EF4-FFF2-40B4-BE49-F238E27FC236}">
              <a16:creationId xmlns=""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4" name="Text Box 85">
          <a:extLst>
            <a:ext uri="{FF2B5EF4-FFF2-40B4-BE49-F238E27FC236}">
              <a16:creationId xmlns=""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5" name="Text Box 87">
          <a:extLst>
            <a:ext uri="{FF2B5EF4-FFF2-40B4-BE49-F238E27FC236}">
              <a16:creationId xmlns=""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6" name="Text Box 93">
          <a:extLst>
            <a:ext uri="{FF2B5EF4-FFF2-40B4-BE49-F238E27FC236}">
              <a16:creationId xmlns=""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7" name="Text Box 85">
          <a:extLst>
            <a:ext uri="{FF2B5EF4-FFF2-40B4-BE49-F238E27FC236}">
              <a16:creationId xmlns=""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8" name="Text Box 87">
          <a:extLst>
            <a:ext uri="{FF2B5EF4-FFF2-40B4-BE49-F238E27FC236}">
              <a16:creationId xmlns=""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9" name="Text Box 93">
          <a:extLst>
            <a:ext uri="{FF2B5EF4-FFF2-40B4-BE49-F238E27FC236}">
              <a16:creationId xmlns=""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0" name="Text Box 85">
          <a:extLst>
            <a:ext uri="{FF2B5EF4-FFF2-40B4-BE49-F238E27FC236}">
              <a16:creationId xmlns=""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1" name="Text Box 87">
          <a:extLst>
            <a:ext uri="{FF2B5EF4-FFF2-40B4-BE49-F238E27FC236}">
              <a16:creationId xmlns=""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2" name="Text Box 93">
          <a:extLst>
            <a:ext uri="{FF2B5EF4-FFF2-40B4-BE49-F238E27FC236}">
              <a16:creationId xmlns=""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3" name="Text Box 85">
          <a:extLst>
            <a:ext uri="{FF2B5EF4-FFF2-40B4-BE49-F238E27FC236}">
              <a16:creationId xmlns=""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4" name="Text Box 87">
          <a:extLst>
            <a:ext uri="{FF2B5EF4-FFF2-40B4-BE49-F238E27FC236}">
              <a16:creationId xmlns=""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5" name="Text Box 93">
          <a:extLst>
            <a:ext uri="{FF2B5EF4-FFF2-40B4-BE49-F238E27FC236}">
              <a16:creationId xmlns=""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6" name="Text Box 85">
          <a:extLst>
            <a:ext uri="{FF2B5EF4-FFF2-40B4-BE49-F238E27FC236}">
              <a16:creationId xmlns=""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7" name="Text Box 87">
          <a:extLst>
            <a:ext uri="{FF2B5EF4-FFF2-40B4-BE49-F238E27FC236}">
              <a16:creationId xmlns=""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8" name="Text Box 93">
          <a:extLst>
            <a:ext uri="{FF2B5EF4-FFF2-40B4-BE49-F238E27FC236}">
              <a16:creationId xmlns=""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9" name="Text Box 85">
          <a:extLst>
            <a:ext uri="{FF2B5EF4-FFF2-40B4-BE49-F238E27FC236}">
              <a16:creationId xmlns=""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0" name="Text Box 87">
          <a:extLst>
            <a:ext uri="{FF2B5EF4-FFF2-40B4-BE49-F238E27FC236}">
              <a16:creationId xmlns=""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1" name="Text Box 93">
          <a:extLst>
            <a:ext uri="{FF2B5EF4-FFF2-40B4-BE49-F238E27FC236}">
              <a16:creationId xmlns=""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2" name="Text Box 85">
          <a:extLst>
            <a:ext uri="{FF2B5EF4-FFF2-40B4-BE49-F238E27FC236}">
              <a16:creationId xmlns=""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3" name="Text Box 87">
          <a:extLst>
            <a:ext uri="{FF2B5EF4-FFF2-40B4-BE49-F238E27FC236}">
              <a16:creationId xmlns=""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4" name="Text Box 93">
          <a:extLst>
            <a:ext uri="{FF2B5EF4-FFF2-40B4-BE49-F238E27FC236}">
              <a16:creationId xmlns=""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5" name="Text Box 85">
          <a:extLst>
            <a:ext uri="{FF2B5EF4-FFF2-40B4-BE49-F238E27FC236}">
              <a16:creationId xmlns=""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6" name="Text Box 87">
          <a:extLst>
            <a:ext uri="{FF2B5EF4-FFF2-40B4-BE49-F238E27FC236}">
              <a16:creationId xmlns=""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7" name="Text Box 93">
          <a:extLst>
            <a:ext uri="{FF2B5EF4-FFF2-40B4-BE49-F238E27FC236}">
              <a16:creationId xmlns=""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8" name="Text Box 85">
          <a:extLst>
            <a:ext uri="{FF2B5EF4-FFF2-40B4-BE49-F238E27FC236}">
              <a16:creationId xmlns=""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9" name="Text Box 87">
          <a:extLst>
            <a:ext uri="{FF2B5EF4-FFF2-40B4-BE49-F238E27FC236}">
              <a16:creationId xmlns=""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0" name="Text Box 93">
          <a:extLst>
            <a:ext uri="{FF2B5EF4-FFF2-40B4-BE49-F238E27FC236}">
              <a16:creationId xmlns=""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1" name="Text Box 85">
          <a:extLst>
            <a:ext uri="{FF2B5EF4-FFF2-40B4-BE49-F238E27FC236}">
              <a16:creationId xmlns=""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2" name="Text Box 87">
          <a:extLst>
            <a:ext uri="{FF2B5EF4-FFF2-40B4-BE49-F238E27FC236}">
              <a16:creationId xmlns=""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3" name="Text Box 93">
          <a:extLst>
            <a:ext uri="{FF2B5EF4-FFF2-40B4-BE49-F238E27FC236}">
              <a16:creationId xmlns=""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4" name="Text Box 85">
          <a:extLst>
            <a:ext uri="{FF2B5EF4-FFF2-40B4-BE49-F238E27FC236}">
              <a16:creationId xmlns=""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5" name="Text Box 87">
          <a:extLst>
            <a:ext uri="{FF2B5EF4-FFF2-40B4-BE49-F238E27FC236}">
              <a16:creationId xmlns=""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6" name="Text Box 93">
          <a:extLst>
            <a:ext uri="{FF2B5EF4-FFF2-40B4-BE49-F238E27FC236}">
              <a16:creationId xmlns=""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7" name="Text Box 85">
          <a:extLst>
            <a:ext uri="{FF2B5EF4-FFF2-40B4-BE49-F238E27FC236}">
              <a16:creationId xmlns=""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8" name="Text Box 87">
          <a:extLst>
            <a:ext uri="{FF2B5EF4-FFF2-40B4-BE49-F238E27FC236}">
              <a16:creationId xmlns=""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9" name="Text Box 93">
          <a:extLst>
            <a:ext uri="{FF2B5EF4-FFF2-40B4-BE49-F238E27FC236}">
              <a16:creationId xmlns=""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0" name="Text Box 85">
          <a:extLst>
            <a:ext uri="{FF2B5EF4-FFF2-40B4-BE49-F238E27FC236}">
              <a16:creationId xmlns=""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1" name="Text Box 87">
          <a:extLst>
            <a:ext uri="{FF2B5EF4-FFF2-40B4-BE49-F238E27FC236}">
              <a16:creationId xmlns=""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2" name="Text Box 93">
          <a:extLst>
            <a:ext uri="{FF2B5EF4-FFF2-40B4-BE49-F238E27FC236}">
              <a16:creationId xmlns=""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3" name="Text Box 85">
          <a:extLst>
            <a:ext uri="{FF2B5EF4-FFF2-40B4-BE49-F238E27FC236}">
              <a16:creationId xmlns=""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4" name="Text Box 87">
          <a:extLst>
            <a:ext uri="{FF2B5EF4-FFF2-40B4-BE49-F238E27FC236}">
              <a16:creationId xmlns=""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5" name="Text Box 93">
          <a:extLst>
            <a:ext uri="{FF2B5EF4-FFF2-40B4-BE49-F238E27FC236}">
              <a16:creationId xmlns=""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6" name="Text Box 85">
          <a:extLst>
            <a:ext uri="{FF2B5EF4-FFF2-40B4-BE49-F238E27FC236}">
              <a16:creationId xmlns=""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7" name="Text Box 87">
          <a:extLst>
            <a:ext uri="{FF2B5EF4-FFF2-40B4-BE49-F238E27FC236}">
              <a16:creationId xmlns=""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8" name="Text Box 93">
          <a:extLst>
            <a:ext uri="{FF2B5EF4-FFF2-40B4-BE49-F238E27FC236}">
              <a16:creationId xmlns=""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9" name="Text Box 85">
          <a:extLst>
            <a:ext uri="{FF2B5EF4-FFF2-40B4-BE49-F238E27FC236}">
              <a16:creationId xmlns=""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0" name="Text Box 87">
          <a:extLst>
            <a:ext uri="{FF2B5EF4-FFF2-40B4-BE49-F238E27FC236}">
              <a16:creationId xmlns=""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1" name="Text Box 93">
          <a:extLst>
            <a:ext uri="{FF2B5EF4-FFF2-40B4-BE49-F238E27FC236}">
              <a16:creationId xmlns=""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2" name="Text Box 85">
          <a:extLst>
            <a:ext uri="{FF2B5EF4-FFF2-40B4-BE49-F238E27FC236}">
              <a16:creationId xmlns=""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3" name="Text Box 87">
          <a:extLst>
            <a:ext uri="{FF2B5EF4-FFF2-40B4-BE49-F238E27FC236}">
              <a16:creationId xmlns=""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4" name="Text Box 93">
          <a:extLst>
            <a:ext uri="{FF2B5EF4-FFF2-40B4-BE49-F238E27FC236}">
              <a16:creationId xmlns=""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5" name="Text Box 85">
          <a:extLst>
            <a:ext uri="{FF2B5EF4-FFF2-40B4-BE49-F238E27FC236}">
              <a16:creationId xmlns=""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6" name="Text Box 87">
          <a:extLst>
            <a:ext uri="{FF2B5EF4-FFF2-40B4-BE49-F238E27FC236}">
              <a16:creationId xmlns=""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7" name="Text Box 93">
          <a:extLst>
            <a:ext uri="{FF2B5EF4-FFF2-40B4-BE49-F238E27FC236}">
              <a16:creationId xmlns=""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8" name="Text Box 85">
          <a:extLst>
            <a:ext uri="{FF2B5EF4-FFF2-40B4-BE49-F238E27FC236}">
              <a16:creationId xmlns=""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9" name="Text Box 87">
          <a:extLst>
            <a:ext uri="{FF2B5EF4-FFF2-40B4-BE49-F238E27FC236}">
              <a16:creationId xmlns=""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0" name="Text Box 93">
          <a:extLst>
            <a:ext uri="{FF2B5EF4-FFF2-40B4-BE49-F238E27FC236}">
              <a16:creationId xmlns=""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1" name="Text Box 85">
          <a:extLst>
            <a:ext uri="{FF2B5EF4-FFF2-40B4-BE49-F238E27FC236}">
              <a16:creationId xmlns=""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2" name="Text Box 87">
          <a:extLst>
            <a:ext uri="{FF2B5EF4-FFF2-40B4-BE49-F238E27FC236}">
              <a16:creationId xmlns=""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3" name="Text Box 93">
          <a:extLst>
            <a:ext uri="{FF2B5EF4-FFF2-40B4-BE49-F238E27FC236}">
              <a16:creationId xmlns=""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4" name="Text Box 85">
          <a:extLst>
            <a:ext uri="{FF2B5EF4-FFF2-40B4-BE49-F238E27FC236}">
              <a16:creationId xmlns=""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5" name="Text Box 87">
          <a:extLst>
            <a:ext uri="{FF2B5EF4-FFF2-40B4-BE49-F238E27FC236}">
              <a16:creationId xmlns=""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6" name="Text Box 93">
          <a:extLst>
            <a:ext uri="{FF2B5EF4-FFF2-40B4-BE49-F238E27FC236}">
              <a16:creationId xmlns=""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7" name="Text Box 85">
          <a:extLst>
            <a:ext uri="{FF2B5EF4-FFF2-40B4-BE49-F238E27FC236}">
              <a16:creationId xmlns=""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8" name="Text Box 87">
          <a:extLst>
            <a:ext uri="{FF2B5EF4-FFF2-40B4-BE49-F238E27FC236}">
              <a16:creationId xmlns=""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9" name="Text Box 93">
          <a:extLst>
            <a:ext uri="{FF2B5EF4-FFF2-40B4-BE49-F238E27FC236}">
              <a16:creationId xmlns=""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0" name="Text Box 85">
          <a:extLst>
            <a:ext uri="{FF2B5EF4-FFF2-40B4-BE49-F238E27FC236}">
              <a16:creationId xmlns=""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1" name="Text Box 87">
          <a:extLst>
            <a:ext uri="{FF2B5EF4-FFF2-40B4-BE49-F238E27FC236}">
              <a16:creationId xmlns=""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2" name="Text Box 93">
          <a:extLst>
            <a:ext uri="{FF2B5EF4-FFF2-40B4-BE49-F238E27FC236}">
              <a16:creationId xmlns=""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3" name="Text Box 85">
          <a:extLst>
            <a:ext uri="{FF2B5EF4-FFF2-40B4-BE49-F238E27FC236}">
              <a16:creationId xmlns=""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4" name="Text Box 87">
          <a:extLst>
            <a:ext uri="{FF2B5EF4-FFF2-40B4-BE49-F238E27FC236}">
              <a16:creationId xmlns=""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5" name="Text Box 93">
          <a:extLst>
            <a:ext uri="{FF2B5EF4-FFF2-40B4-BE49-F238E27FC236}">
              <a16:creationId xmlns=""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6" name="Text Box 85">
          <a:extLst>
            <a:ext uri="{FF2B5EF4-FFF2-40B4-BE49-F238E27FC236}">
              <a16:creationId xmlns=""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7" name="Text Box 87">
          <a:extLst>
            <a:ext uri="{FF2B5EF4-FFF2-40B4-BE49-F238E27FC236}">
              <a16:creationId xmlns=""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8" name="Text Box 93">
          <a:extLst>
            <a:ext uri="{FF2B5EF4-FFF2-40B4-BE49-F238E27FC236}">
              <a16:creationId xmlns=""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9" name="Text Box 85">
          <a:extLst>
            <a:ext uri="{FF2B5EF4-FFF2-40B4-BE49-F238E27FC236}">
              <a16:creationId xmlns=""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0" name="Text Box 87">
          <a:extLst>
            <a:ext uri="{FF2B5EF4-FFF2-40B4-BE49-F238E27FC236}">
              <a16:creationId xmlns=""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1" name="Text Box 93">
          <a:extLst>
            <a:ext uri="{FF2B5EF4-FFF2-40B4-BE49-F238E27FC236}">
              <a16:creationId xmlns=""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2" name="Text Box 85">
          <a:extLst>
            <a:ext uri="{FF2B5EF4-FFF2-40B4-BE49-F238E27FC236}">
              <a16:creationId xmlns=""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3" name="Text Box 87">
          <a:extLst>
            <a:ext uri="{FF2B5EF4-FFF2-40B4-BE49-F238E27FC236}">
              <a16:creationId xmlns=""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4" name="Text Box 93">
          <a:extLst>
            <a:ext uri="{FF2B5EF4-FFF2-40B4-BE49-F238E27FC236}">
              <a16:creationId xmlns=""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5" name="Text Box 85">
          <a:extLst>
            <a:ext uri="{FF2B5EF4-FFF2-40B4-BE49-F238E27FC236}">
              <a16:creationId xmlns=""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6" name="Text Box 87">
          <a:extLst>
            <a:ext uri="{FF2B5EF4-FFF2-40B4-BE49-F238E27FC236}">
              <a16:creationId xmlns=""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7" name="Text Box 93">
          <a:extLst>
            <a:ext uri="{FF2B5EF4-FFF2-40B4-BE49-F238E27FC236}">
              <a16:creationId xmlns=""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8" name="Text Box 85">
          <a:extLst>
            <a:ext uri="{FF2B5EF4-FFF2-40B4-BE49-F238E27FC236}">
              <a16:creationId xmlns=""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9" name="Text Box 87">
          <a:extLst>
            <a:ext uri="{FF2B5EF4-FFF2-40B4-BE49-F238E27FC236}">
              <a16:creationId xmlns=""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0" name="Text Box 93">
          <a:extLst>
            <a:ext uri="{FF2B5EF4-FFF2-40B4-BE49-F238E27FC236}">
              <a16:creationId xmlns=""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1" name="Text Box 85">
          <a:extLst>
            <a:ext uri="{FF2B5EF4-FFF2-40B4-BE49-F238E27FC236}">
              <a16:creationId xmlns=""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2" name="Text Box 87">
          <a:extLst>
            <a:ext uri="{FF2B5EF4-FFF2-40B4-BE49-F238E27FC236}">
              <a16:creationId xmlns=""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3" name="Text Box 93">
          <a:extLst>
            <a:ext uri="{FF2B5EF4-FFF2-40B4-BE49-F238E27FC236}">
              <a16:creationId xmlns=""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4" name="Text Box 85">
          <a:extLst>
            <a:ext uri="{FF2B5EF4-FFF2-40B4-BE49-F238E27FC236}">
              <a16:creationId xmlns=""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5" name="Text Box 87">
          <a:extLst>
            <a:ext uri="{FF2B5EF4-FFF2-40B4-BE49-F238E27FC236}">
              <a16:creationId xmlns=""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6" name="Text Box 93">
          <a:extLst>
            <a:ext uri="{FF2B5EF4-FFF2-40B4-BE49-F238E27FC236}">
              <a16:creationId xmlns=""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7" name="Text Box 85">
          <a:extLst>
            <a:ext uri="{FF2B5EF4-FFF2-40B4-BE49-F238E27FC236}">
              <a16:creationId xmlns=""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8" name="Text Box 87">
          <a:extLst>
            <a:ext uri="{FF2B5EF4-FFF2-40B4-BE49-F238E27FC236}">
              <a16:creationId xmlns=""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9" name="Text Box 93">
          <a:extLst>
            <a:ext uri="{FF2B5EF4-FFF2-40B4-BE49-F238E27FC236}">
              <a16:creationId xmlns=""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0" name="Text Box 85">
          <a:extLst>
            <a:ext uri="{FF2B5EF4-FFF2-40B4-BE49-F238E27FC236}">
              <a16:creationId xmlns=""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1" name="Text Box 87">
          <a:extLst>
            <a:ext uri="{FF2B5EF4-FFF2-40B4-BE49-F238E27FC236}">
              <a16:creationId xmlns=""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2" name="Text Box 93">
          <a:extLst>
            <a:ext uri="{FF2B5EF4-FFF2-40B4-BE49-F238E27FC236}">
              <a16:creationId xmlns=""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3" name="Text Box 85">
          <a:extLst>
            <a:ext uri="{FF2B5EF4-FFF2-40B4-BE49-F238E27FC236}">
              <a16:creationId xmlns=""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4" name="Text Box 87">
          <a:extLst>
            <a:ext uri="{FF2B5EF4-FFF2-40B4-BE49-F238E27FC236}">
              <a16:creationId xmlns=""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5" name="Text Box 93">
          <a:extLst>
            <a:ext uri="{FF2B5EF4-FFF2-40B4-BE49-F238E27FC236}">
              <a16:creationId xmlns=""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6" name="Text Box 85">
          <a:extLst>
            <a:ext uri="{FF2B5EF4-FFF2-40B4-BE49-F238E27FC236}">
              <a16:creationId xmlns=""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7" name="Text Box 87">
          <a:extLst>
            <a:ext uri="{FF2B5EF4-FFF2-40B4-BE49-F238E27FC236}">
              <a16:creationId xmlns=""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8" name="Text Box 93">
          <a:extLst>
            <a:ext uri="{FF2B5EF4-FFF2-40B4-BE49-F238E27FC236}">
              <a16:creationId xmlns=""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9" name="Text Box 85">
          <a:extLst>
            <a:ext uri="{FF2B5EF4-FFF2-40B4-BE49-F238E27FC236}">
              <a16:creationId xmlns=""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0" name="Text Box 87">
          <a:extLst>
            <a:ext uri="{FF2B5EF4-FFF2-40B4-BE49-F238E27FC236}">
              <a16:creationId xmlns=""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1" name="Text Box 93">
          <a:extLst>
            <a:ext uri="{FF2B5EF4-FFF2-40B4-BE49-F238E27FC236}">
              <a16:creationId xmlns=""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2" name="Text Box 85">
          <a:extLst>
            <a:ext uri="{FF2B5EF4-FFF2-40B4-BE49-F238E27FC236}">
              <a16:creationId xmlns=""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3" name="Text Box 87">
          <a:extLst>
            <a:ext uri="{FF2B5EF4-FFF2-40B4-BE49-F238E27FC236}">
              <a16:creationId xmlns=""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4" name="Text Box 93">
          <a:extLst>
            <a:ext uri="{FF2B5EF4-FFF2-40B4-BE49-F238E27FC236}">
              <a16:creationId xmlns=""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5" name="Text Box 85">
          <a:extLst>
            <a:ext uri="{FF2B5EF4-FFF2-40B4-BE49-F238E27FC236}">
              <a16:creationId xmlns=""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6" name="Text Box 87">
          <a:extLst>
            <a:ext uri="{FF2B5EF4-FFF2-40B4-BE49-F238E27FC236}">
              <a16:creationId xmlns=""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7" name="Text Box 93">
          <a:extLst>
            <a:ext uri="{FF2B5EF4-FFF2-40B4-BE49-F238E27FC236}">
              <a16:creationId xmlns=""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8" name="Text Box 85">
          <a:extLst>
            <a:ext uri="{FF2B5EF4-FFF2-40B4-BE49-F238E27FC236}">
              <a16:creationId xmlns=""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9" name="Text Box 87">
          <a:extLst>
            <a:ext uri="{FF2B5EF4-FFF2-40B4-BE49-F238E27FC236}">
              <a16:creationId xmlns=""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0" name="Text Box 93">
          <a:extLst>
            <a:ext uri="{FF2B5EF4-FFF2-40B4-BE49-F238E27FC236}">
              <a16:creationId xmlns=""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1" name="Text Box 85">
          <a:extLst>
            <a:ext uri="{FF2B5EF4-FFF2-40B4-BE49-F238E27FC236}">
              <a16:creationId xmlns=""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2" name="Text Box 87">
          <a:extLst>
            <a:ext uri="{FF2B5EF4-FFF2-40B4-BE49-F238E27FC236}">
              <a16:creationId xmlns=""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3" name="Text Box 93">
          <a:extLst>
            <a:ext uri="{FF2B5EF4-FFF2-40B4-BE49-F238E27FC236}">
              <a16:creationId xmlns=""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4" name="Text Box 85">
          <a:extLst>
            <a:ext uri="{FF2B5EF4-FFF2-40B4-BE49-F238E27FC236}">
              <a16:creationId xmlns=""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5" name="Text Box 87">
          <a:extLst>
            <a:ext uri="{FF2B5EF4-FFF2-40B4-BE49-F238E27FC236}">
              <a16:creationId xmlns=""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6" name="Text Box 93">
          <a:extLst>
            <a:ext uri="{FF2B5EF4-FFF2-40B4-BE49-F238E27FC236}">
              <a16:creationId xmlns=""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7" name="Text Box 85">
          <a:extLst>
            <a:ext uri="{FF2B5EF4-FFF2-40B4-BE49-F238E27FC236}">
              <a16:creationId xmlns=""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8" name="Text Box 87">
          <a:extLst>
            <a:ext uri="{FF2B5EF4-FFF2-40B4-BE49-F238E27FC236}">
              <a16:creationId xmlns=""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9" name="Text Box 93">
          <a:extLst>
            <a:ext uri="{FF2B5EF4-FFF2-40B4-BE49-F238E27FC236}">
              <a16:creationId xmlns=""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0" name="Text Box 85">
          <a:extLst>
            <a:ext uri="{FF2B5EF4-FFF2-40B4-BE49-F238E27FC236}">
              <a16:creationId xmlns=""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1" name="Text Box 87">
          <a:extLst>
            <a:ext uri="{FF2B5EF4-FFF2-40B4-BE49-F238E27FC236}">
              <a16:creationId xmlns=""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2" name="Text Box 93">
          <a:extLst>
            <a:ext uri="{FF2B5EF4-FFF2-40B4-BE49-F238E27FC236}">
              <a16:creationId xmlns=""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3" name="Text Box 85">
          <a:extLst>
            <a:ext uri="{FF2B5EF4-FFF2-40B4-BE49-F238E27FC236}">
              <a16:creationId xmlns=""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4" name="Text Box 87">
          <a:extLst>
            <a:ext uri="{FF2B5EF4-FFF2-40B4-BE49-F238E27FC236}">
              <a16:creationId xmlns=""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5" name="Text Box 93">
          <a:extLst>
            <a:ext uri="{FF2B5EF4-FFF2-40B4-BE49-F238E27FC236}">
              <a16:creationId xmlns=""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6" name="Text Box 85">
          <a:extLst>
            <a:ext uri="{FF2B5EF4-FFF2-40B4-BE49-F238E27FC236}">
              <a16:creationId xmlns=""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7" name="Text Box 87">
          <a:extLst>
            <a:ext uri="{FF2B5EF4-FFF2-40B4-BE49-F238E27FC236}">
              <a16:creationId xmlns=""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8" name="Text Box 93">
          <a:extLst>
            <a:ext uri="{FF2B5EF4-FFF2-40B4-BE49-F238E27FC236}">
              <a16:creationId xmlns=""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9" name="Text Box 85">
          <a:extLst>
            <a:ext uri="{FF2B5EF4-FFF2-40B4-BE49-F238E27FC236}">
              <a16:creationId xmlns=""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0" name="Text Box 87">
          <a:extLst>
            <a:ext uri="{FF2B5EF4-FFF2-40B4-BE49-F238E27FC236}">
              <a16:creationId xmlns=""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1" name="Text Box 93">
          <a:extLst>
            <a:ext uri="{FF2B5EF4-FFF2-40B4-BE49-F238E27FC236}">
              <a16:creationId xmlns=""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2" name="Text Box 85">
          <a:extLst>
            <a:ext uri="{FF2B5EF4-FFF2-40B4-BE49-F238E27FC236}">
              <a16:creationId xmlns=""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3" name="Text Box 87">
          <a:extLst>
            <a:ext uri="{FF2B5EF4-FFF2-40B4-BE49-F238E27FC236}">
              <a16:creationId xmlns=""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4" name="Text Box 93">
          <a:extLst>
            <a:ext uri="{FF2B5EF4-FFF2-40B4-BE49-F238E27FC236}">
              <a16:creationId xmlns=""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5" name="Text Box 85">
          <a:extLst>
            <a:ext uri="{FF2B5EF4-FFF2-40B4-BE49-F238E27FC236}">
              <a16:creationId xmlns=""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6" name="Text Box 87">
          <a:extLst>
            <a:ext uri="{FF2B5EF4-FFF2-40B4-BE49-F238E27FC236}">
              <a16:creationId xmlns=""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7" name="Text Box 93">
          <a:extLst>
            <a:ext uri="{FF2B5EF4-FFF2-40B4-BE49-F238E27FC236}">
              <a16:creationId xmlns=""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8" name="Text Box 85">
          <a:extLst>
            <a:ext uri="{FF2B5EF4-FFF2-40B4-BE49-F238E27FC236}">
              <a16:creationId xmlns=""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9" name="Text Box 87">
          <a:extLst>
            <a:ext uri="{FF2B5EF4-FFF2-40B4-BE49-F238E27FC236}">
              <a16:creationId xmlns=""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0" name="Text Box 93">
          <a:extLst>
            <a:ext uri="{FF2B5EF4-FFF2-40B4-BE49-F238E27FC236}">
              <a16:creationId xmlns=""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1" name="Text Box 85">
          <a:extLst>
            <a:ext uri="{FF2B5EF4-FFF2-40B4-BE49-F238E27FC236}">
              <a16:creationId xmlns=""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2" name="Text Box 87">
          <a:extLst>
            <a:ext uri="{FF2B5EF4-FFF2-40B4-BE49-F238E27FC236}">
              <a16:creationId xmlns=""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3" name="Text Box 93">
          <a:extLst>
            <a:ext uri="{FF2B5EF4-FFF2-40B4-BE49-F238E27FC236}">
              <a16:creationId xmlns=""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4" name="Text Box 85">
          <a:extLst>
            <a:ext uri="{FF2B5EF4-FFF2-40B4-BE49-F238E27FC236}">
              <a16:creationId xmlns=""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5" name="Text Box 87">
          <a:extLst>
            <a:ext uri="{FF2B5EF4-FFF2-40B4-BE49-F238E27FC236}">
              <a16:creationId xmlns=""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6" name="Text Box 93">
          <a:extLst>
            <a:ext uri="{FF2B5EF4-FFF2-40B4-BE49-F238E27FC236}">
              <a16:creationId xmlns=""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7" name="Text Box 85">
          <a:extLst>
            <a:ext uri="{FF2B5EF4-FFF2-40B4-BE49-F238E27FC236}">
              <a16:creationId xmlns=""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8" name="Text Box 87">
          <a:extLst>
            <a:ext uri="{FF2B5EF4-FFF2-40B4-BE49-F238E27FC236}">
              <a16:creationId xmlns=""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9" name="Text Box 93">
          <a:extLst>
            <a:ext uri="{FF2B5EF4-FFF2-40B4-BE49-F238E27FC236}">
              <a16:creationId xmlns=""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0" name="Text Box 85">
          <a:extLst>
            <a:ext uri="{FF2B5EF4-FFF2-40B4-BE49-F238E27FC236}">
              <a16:creationId xmlns=""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1" name="Text Box 87">
          <a:extLst>
            <a:ext uri="{FF2B5EF4-FFF2-40B4-BE49-F238E27FC236}">
              <a16:creationId xmlns=""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2" name="Text Box 93">
          <a:extLst>
            <a:ext uri="{FF2B5EF4-FFF2-40B4-BE49-F238E27FC236}">
              <a16:creationId xmlns=""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3" name="Text Box 85">
          <a:extLst>
            <a:ext uri="{FF2B5EF4-FFF2-40B4-BE49-F238E27FC236}">
              <a16:creationId xmlns=""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4" name="Text Box 87">
          <a:extLst>
            <a:ext uri="{FF2B5EF4-FFF2-40B4-BE49-F238E27FC236}">
              <a16:creationId xmlns=""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5" name="Text Box 93">
          <a:extLst>
            <a:ext uri="{FF2B5EF4-FFF2-40B4-BE49-F238E27FC236}">
              <a16:creationId xmlns=""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6" name="Text Box 85">
          <a:extLst>
            <a:ext uri="{FF2B5EF4-FFF2-40B4-BE49-F238E27FC236}">
              <a16:creationId xmlns=""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7" name="Text Box 87">
          <a:extLst>
            <a:ext uri="{FF2B5EF4-FFF2-40B4-BE49-F238E27FC236}">
              <a16:creationId xmlns=""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8" name="Text Box 93">
          <a:extLst>
            <a:ext uri="{FF2B5EF4-FFF2-40B4-BE49-F238E27FC236}">
              <a16:creationId xmlns=""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9" name="Text Box 85">
          <a:extLst>
            <a:ext uri="{FF2B5EF4-FFF2-40B4-BE49-F238E27FC236}">
              <a16:creationId xmlns=""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0" name="Text Box 87">
          <a:extLst>
            <a:ext uri="{FF2B5EF4-FFF2-40B4-BE49-F238E27FC236}">
              <a16:creationId xmlns=""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1" name="Text Box 93">
          <a:extLst>
            <a:ext uri="{FF2B5EF4-FFF2-40B4-BE49-F238E27FC236}">
              <a16:creationId xmlns=""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2" name="Text Box 85">
          <a:extLst>
            <a:ext uri="{FF2B5EF4-FFF2-40B4-BE49-F238E27FC236}">
              <a16:creationId xmlns=""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3" name="Text Box 87">
          <a:extLst>
            <a:ext uri="{FF2B5EF4-FFF2-40B4-BE49-F238E27FC236}">
              <a16:creationId xmlns=""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4" name="Text Box 93">
          <a:extLst>
            <a:ext uri="{FF2B5EF4-FFF2-40B4-BE49-F238E27FC236}">
              <a16:creationId xmlns=""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5" name="Text Box 85">
          <a:extLst>
            <a:ext uri="{FF2B5EF4-FFF2-40B4-BE49-F238E27FC236}">
              <a16:creationId xmlns=""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6" name="Text Box 87">
          <a:extLst>
            <a:ext uri="{FF2B5EF4-FFF2-40B4-BE49-F238E27FC236}">
              <a16:creationId xmlns=""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7" name="Text Box 93">
          <a:extLst>
            <a:ext uri="{FF2B5EF4-FFF2-40B4-BE49-F238E27FC236}">
              <a16:creationId xmlns=""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8" name="Text Box 85">
          <a:extLst>
            <a:ext uri="{FF2B5EF4-FFF2-40B4-BE49-F238E27FC236}">
              <a16:creationId xmlns=""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9" name="Text Box 87">
          <a:extLst>
            <a:ext uri="{FF2B5EF4-FFF2-40B4-BE49-F238E27FC236}">
              <a16:creationId xmlns=""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0" name="Text Box 93">
          <a:extLst>
            <a:ext uri="{FF2B5EF4-FFF2-40B4-BE49-F238E27FC236}">
              <a16:creationId xmlns=""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1" name="Text Box 85">
          <a:extLst>
            <a:ext uri="{FF2B5EF4-FFF2-40B4-BE49-F238E27FC236}">
              <a16:creationId xmlns=""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2" name="Text Box 87">
          <a:extLst>
            <a:ext uri="{FF2B5EF4-FFF2-40B4-BE49-F238E27FC236}">
              <a16:creationId xmlns=""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3" name="Text Box 93">
          <a:extLst>
            <a:ext uri="{FF2B5EF4-FFF2-40B4-BE49-F238E27FC236}">
              <a16:creationId xmlns=""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4" name="Text Box 85">
          <a:extLst>
            <a:ext uri="{FF2B5EF4-FFF2-40B4-BE49-F238E27FC236}">
              <a16:creationId xmlns=""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5" name="Text Box 87">
          <a:extLst>
            <a:ext uri="{FF2B5EF4-FFF2-40B4-BE49-F238E27FC236}">
              <a16:creationId xmlns=""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6" name="Text Box 93">
          <a:extLst>
            <a:ext uri="{FF2B5EF4-FFF2-40B4-BE49-F238E27FC236}">
              <a16:creationId xmlns=""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7" name="Text Box 85">
          <a:extLst>
            <a:ext uri="{FF2B5EF4-FFF2-40B4-BE49-F238E27FC236}">
              <a16:creationId xmlns=""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8" name="Text Box 87">
          <a:extLst>
            <a:ext uri="{FF2B5EF4-FFF2-40B4-BE49-F238E27FC236}">
              <a16:creationId xmlns=""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9" name="Text Box 93">
          <a:extLst>
            <a:ext uri="{FF2B5EF4-FFF2-40B4-BE49-F238E27FC236}">
              <a16:creationId xmlns=""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0" name="Text Box 85">
          <a:extLst>
            <a:ext uri="{FF2B5EF4-FFF2-40B4-BE49-F238E27FC236}">
              <a16:creationId xmlns=""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1" name="Text Box 87">
          <a:extLst>
            <a:ext uri="{FF2B5EF4-FFF2-40B4-BE49-F238E27FC236}">
              <a16:creationId xmlns=""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2" name="Text Box 93">
          <a:extLst>
            <a:ext uri="{FF2B5EF4-FFF2-40B4-BE49-F238E27FC236}">
              <a16:creationId xmlns=""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3" name="Text Box 85">
          <a:extLst>
            <a:ext uri="{FF2B5EF4-FFF2-40B4-BE49-F238E27FC236}">
              <a16:creationId xmlns=""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4" name="Text Box 87">
          <a:extLst>
            <a:ext uri="{FF2B5EF4-FFF2-40B4-BE49-F238E27FC236}">
              <a16:creationId xmlns=""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5" name="Text Box 93">
          <a:extLst>
            <a:ext uri="{FF2B5EF4-FFF2-40B4-BE49-F238E27FC236}">
              <a16:creationId xmlns=""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6" name="Text Box 85">
          <a:extLst>
            <a:ext uri="{FF2B5EF4-FFF2-40B4-BE49-F238E27FC236}">
              <a16:creationId xmlns=""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7" name="Text Box 87">
          <a:extLst>
            <a:ext uri="{FF2B5EF4-FFF2-40B4-BE49-F238E27FC236}">
              <a16:creationId xmlns=""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8" name="Text Box 93">
          <a:extLst>
            <a:ext uri="{FF2B5EF4-FFF2-40B4-BE49-F238E27FC236}">
              <a16:creationId xmlns=""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9" name="Text Box 85">
          <a:extLst>
            <a:ext uri="{FF2B5EF4-FFF2-40B4-BE49-F238E27FC236}">
              <a16:creationId xmlns=""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0" name="Text Box 87">
          <a:extLst>
            <a:ext uri="{FF2B5EF4-FFF2-40B4-BE49-F238E27FC236}">
              <a16:creationId xmlns=""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1" name="Text Box 93">
          <a:extLst>
            <a:ext uri="{FF2B5EF4-FFF2-40B4-BE49-F238E27FC236}">
              <a16:creationId xmlns=""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2" name="Text Box 85">
          <a:extLst>
            <a:ext uri="{FF2B5EF4-FFF2-40B4-BE49-F238E27FC236}">
              <a16:creationId xmlns=""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3" name="Text Box 87">
          <a:extLst>
            <a:ext uri="{FF2B5EF4-FFF2-40B4-BE49-F238E27FC236}">
              <a16:creationId xmlns=""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4" name="Text Box 93">
          <a:extLst>
            <a:ext uri="{FF2B5EF4-FFF2-40B4-BE49-F238E27FC236}">
              <a16:creationId xmlns=""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5" name="Text Box 85">
          <a:extLst>
            <a:ext uri="{FF2B5EF4-FFF2-40B4-BE49-F238E27FC236}">
              <a16:creationId xmlns=""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6" name="Text Box 87">
          <a:extLst>
            <a:ext uri="{FF2B5EF4-FFF2-40B4-BE49-F238E27FC236}">
              <a16:creationId xmlns=""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7" name="Text Box 93">
          <a:extLst>
            <a:ext uri="{FF2B5EF4-FFF2-40B4-BE49-F238E27FC236}">
              <a16:creationId xmlns=""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8" name="Text Box 85">
          <a:extLst>
            <a:ext uri="{FF2B5EF4-FFF2-40B4-BE49-F238E27FC236}">
              <a16:creationId xmlns=""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9" name="Text Box 87">
          <a:extLst>
            <a:ext uri="{FF2B5EF4-FFF2-40B4-BE49-F238E27FC236}">
              <a16:creationId xmlns=""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0" name="Text Box 93">
          <a:extLst>
            <a:ext uri="{FF2B5EF4-FFF2-40B4-BE49-F238E27FC236}">
              <a16:creationId xmlns=""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1" name="Text Box 85">
          <a:extLst>
            <a:ext uri="{FF2B5EF4-FFF2-40B4-BE49-F238E27FC236}">
              <a16:creationId xmlns=""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2" name="Text Box 87">
          <a:extLst>
            <a:ext uri="{FF2B5EF4-FFF2-40B4-BE49-F238E27FC236}">
              <a16:creationId xmlns=""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3" name="Text Box 93">
          <a:extLst>
            <a:ext uri="{FF2B5EF4-FFF2-40B4-BE49-F238E27FC236}">
              <a16:creationId xmlns=""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4" name="Text Box 85">
          <a:extLst>
            <a:ext uri="{FF2B5EF4-FFF2-40B4-BE49-F238E27FC236}">
              <a16:creationId xmlns=""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5" name="Text Box 87">
          <a:extLst>
            <a:ext uri="{FF2B5EF4-FFF2-40B4-BE49-F238E27FC236}">
              <a16:creationId xmlns=""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6" name="Text Box 93">
          <a:extLst>
            <a:ext uri="{FF2B5EF4-FFF2-40B4-BE49-F238E27FC236}">
              <a16:creationId xmlns=""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7" name="Text Box 85">
          <a:extLst>
            <a:ext uri="{FF2B5EF4-FFF2-40B4-BE49-F238E27FC236}">
              <a16:creationId xmlns=""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8" name="Text Box 87">
          <a:extLst>
            <a:ext uri="{FF2B5EF4-FFF2-40B4-BE49-F238E27FC236}">
              <a16:creationId xmlns=""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9" name="Text Box 93">
          <a:extLst>
            <a:ext uri="{FF2B5EF4-FFF2-40B4-BE49-F238E27FC236}">
              <a16:creationId xmlns=""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0" name="Text Box 85">
          <a:extLst>
            <a:ext uri="{FF2B5EF4-FFF2-40B4-BE49-F238E27FC236}">
              <a16:creationId xmlns=""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1" name="Text Box 87">
          <a:extLst>
            <a:ext uri="{FF2B5EF4-FFF2-40B4-BE49-F238E27FC236}">
              <a16:creationId xmlns=""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2" name="Text Box 93">
          <a:extLst>
            <a:ext uri="{FF2B5EF4-FFF2-40B4-BE49-F238E27FC236}">
              <a16:creationId xmlns=""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3" name="Text Box 85">
          <a:extLst>
            <a:ext uri="{FF2B5EF4-FFF2-40B4-BE49-F238E27FC236}">
              <a16:creationId xmlns=""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4" name="Text Box 87">
          <a:extLst>
            <a:ext uri="{FF2B5EF4-FFF2-40B4-BE49-F238E27FC236}">
              <a16:creationId xmlns=""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5" name="Text Box 93">
          <a:extLst>
            <a:ext uri="{FF2B5EF4-FFF2-40B4-BE49-F238E27FC236}">
              <a16:creationId xmlns=""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6" name="Text Box 85">
          <a:extLst>
            <a:ext uri="{FF2B5EF4-FFF2-40B4-BE49-F238E27FC236}">
              <a16:creationId xmlns=""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7" name="Text Box 87">
          <a:extLst>
            <a:ext uri="{FF2B5EF4-FFF2-40B4-BE49-F238E27FC236}">
              <a16:creationId xmlns=""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8" name="Text Box 93">
          <a:extLst>
            <a:ext uri="{FF2B5EF4-FFF2-40B4-BE49-F238E27FC236}">
              <a16:creationId xmlns=""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9" name="Text Box 85">
          <a:extLst>
            <a:ext uri="{FF2B5EF4-FFF2-40B4-BE49-F238E27FC236}">
              <a16:creationId xmlns=""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0" name="Text Box 87">
          <a:extLst>
            <a:ext uri="{FF2B5EF4-FFF2-40B4-BE49-F238E27FC236}">
              <a16:creationId xmlns=""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1" name="Text Box 93">
          <a:extLst>
            <a:ext uri="{FF2B5EF4-FFF2-40B4-BE49-F238E27FC236}">
              <a16:creationId xmlns=""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2" name="Text Box 85">
          <a:extLst>
            <a:ext uri="{FF2B5EF4-FFF2-40B4-BE49-F238E27FC236}">
              <a16:creationId xmlns=""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3" name="Text Box 87">
          <a:extLst>
            <a:ext uri="{FF2B5EF4-FFF2-40B4-BE49-F238E27FC236}">
              <a16:creationId xmlns=""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4" name="Text Box 93">
          <a:extLst>
            <a:ext uri="{FF2B5EF4-FFF2-40B4-BE49-F238E27FC236}">
              <a16:creationId xmlns=""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5" name="Text Box 85">
          <a:extLst>
            <a:ext uri="{FF2B5EF4-FFF2-40B4-BE49-F238E27FC236}">
              <a16:creationId xmlns=""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6" name="Text Box 87">
          <a:extLst>
            <a:ext uri="{FF2B5EF4-FFF2-40B4-BE49-F238E27FC236}">
              <a16:creationId xmlns=""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7" name="Text Box 93">
          <a:extLst>
            <a:ext uri="{FF2B5EF4-FFF2-40B4-BE49-F238E27FC236}">
              <a16:creationId xmlns=""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8" name="Text Box 85">
          <a:extLst>
            <a:ext uri="{FF2B5EF4-FFF2-40B4-BE49-F238E27FC236}">
              <a16:creationId xmlns=""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9" name="Text Box 87">
          <a:extLst>
            <a:ext uri="{FF2B5EF4-FFF2-40B4-BE49-F238E27FC236}">
              <a16:creationId xmlns=""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0" name="Text Box 93">
          <a:extLst>
            <a:ext uri="{FF2B5EF4-FFF2-40B4-BE49-F238E27FC236}">
              <a16:creationId xmlns=""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1" name="Text Box 85">
          <a:extLst>
            <a:ext uri="{FF2B5EF4-FFF2-40B4-BE49-F238E27FC236}">
              <a16:creationId xmlns=""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2" name="Text Box 87">
          <a:extLst>
            <a:ext uri="{FF2B5EF4-FFF2-40B4-BE49-F238E27FC236}">
              <a16:creationId xmlns=""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3" name="Text Box 93">
          <a:extLst>
            <a:ext uri="{FF2B5EF4-FFF2-40B4-BE49-F238E27FC236}">
              <a16:creationId xmlns=""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4" name="Text Box 85">
          <a:extLst>
            <a:ext uri="{FF2B5EF4-FFF2-40B4-BE49-F238E27FC236}">
              <a16:creationId xmlns=""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5" name="Text Box 87">
          <a:extLst>
            <a:ext uri="{FF2B5EF4-FFF2-40B4-BE49-F238E27FC236}">
              <a16:creationId xmlns=""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6" name="Text Box 93">
          <a:extLst>
            <a:ext uri="{FF2B5EF4-FFF2-40B4-BE49-F238E27FC236}">
              <a16:creationId xmlns=""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7" name="Text Box 85">
          <a:extLst>
            <a:ext uri="{FF2B5EF4-FFF2-40B4-BE49-F238E27FC236}">
              <a16:creationId xmlns=""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8" name="Text Box 87">
          <a:extLst>
            <a:ext uri="{FF2B5EF4-FFF2-40B4-BE49-F238E27FC236}">
              <a16:creationId xmlns=""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9" name="Text Box 93">
          <a:extLst>
            <a:ext uri="{FF2B5EF4-FFF2-40B4-BE49-F238E27FC236}">
              <a16:creationId xmlns=""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0" name="Text Box 85">
          <a:extLst>
            <a:ext uri="{FF2B5EF4-FFF2-40B4-BE49-F238E27FC236}">
              <a16:creationId xmlns=""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1" name="Text Box 87">
          <a:extLst>
            <a:ext uri="{FF2B5EF4-FFF2-40B4-BE49-F238E27FC236}">
              <a16:creationId xmlns=""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2" name="Text Box 93">
          <a:extLst>
            <a:ext uri="{FF2B5EF4-FFF2-40B4-BE49-F238E27FC236}">
              <a16:creationId xmlns=""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3" name="Text Box 85">
          <a:extLst>
            <a:ext uri="{FF2B5EF4-FFF2-40B4-BE49-F238E27FC236}">
              <a16:creationId xmlns=""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4" name="Text Box 87">
          <a:extLst>
            <a:ext uri="{FF2B5EF4-FFF2-40B4-BE49-F238E27FC236}">
              <a16:creationId xmlns=""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5" name="Text Box 93">
          <a:extLst>
            <a:ext uri="{FF2B5EF4-FFF2-40B4-BE49-F238E27FC236}">
              <a16:creationId xmlns=""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6" name="Text Box 85">
          <a:extLst>
            <a:ext uri="{FF2B5EF4-FFF2-40B4-BE49-F238E27FC236}">
              <a16:creationId xmlns=""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7" name="Text Box 87">
          <a:extLst>
            <a:ext uri="{FF2B5EF4-FFF2-40B4-BE49-F238E27FC236}">
              <a16:creationId xmlns=""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8" name="Text Box 93">
          <a:extLst>
            <a:ext uri="{FF2B5EF4-FFF2-40B4-BE49-F238E27FC236}">
              <a16:creationId xmlns=""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9" name="Text Box 85">
          <a:extLst>
            <a:ext uri="{FF2B5EF4-FFF2-40B4-BE49-F238E27FC236}">
              <a16:creationId xmlns=""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0" name="Text Box 87">
          <a:extLst>
            <a:ext uri="{FF2B5EF4-FFF2-40B4-BE49-F238E27FC236}">
              <a16:creationId xmlns=""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1" name="Text Box 93">
          <a:extLst>
            <a:ext uri="{FF2B5EF4-FFF2-40B4-BE49-F238E27FC236}">
              <a16:creationId xmlns=""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2" name="Text Box 85">
          <a:extLst>
            <a:ext uri="{FF2B5EF4-FFF2-40B4-BE49-F238E27FC236}">
              <a16:creationId xmlns=""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3" name="Text Box 87">
          <a:extLst>
            <a:ext uri="{FF2B5EF4-FFF2-40B4-BE49-F238E27FC236}">
              <a16:creationId xmlns=""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4" name="Text Box 93">
          <a:extLst>
            <a:ext uri="{FF2B5EF4-FFF2-40B4-BE49-F238E27FC236}">
              <a16:creationId xmlns=""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5" name="Text Box 85">
          <a:extLst>
            <a:ext uri="{FF2B5EF4-FFF2-40B4-BE49-F238E27FC236}">
              <a16:creationId xmlns=""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6" name="Text Box 87">
          <a:extLst>
            <a:ext uri="{FF2B5EF4-FFF2-40B4-BE49-F238E27FC236}">
              <a16:creationId xmlns=""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7" name="Text Box 93">
          <a:extLst>
            <a:ext uri="{FF2B5EF4-FFF2-40B4-BE49-F238E27FC236}">
              <a16:creationId xmlns=""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8" name="Text Box 85">
          <a:extLst>
            <a:ext uri="{FF2B5EF4-FFF2-40B4-BE49-F238E27FC236}">
              <a16:creationId xmlns=""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9" name="Text Box 87">
          <a:extLst>
            <a:ext uri="{FF2B5EF4-FFF2-40B4-BE49-F238E27FC236}">
              <a16:creationId xmlns=""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0" name="Text Box 93">
          <a:extLst>
            <a:ext uri="{FF2B5EF4-FFF2-40B4-BE49-F238E27FC236}">
              <a16:creationId xmlns=""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1" name="Text Box 85">
          <a:extLst>
            <a:ext uri="{FF2B5EF4-FFF2-40B4-BE49-F238E27FC236}">
              <a16:creationId xmlns=""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2" name="Text Box 87">
          <a:extLst>
            <a:ext uri="{FF2B5EF4-FFF2-40B4-BE49-F238E27FC236}">
              <a16:creationId xmlns=""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3" name="Text Box 93">
          <a:extLst>
            <a:ext uri="{FF2B5EF4-FFF2-40B4-BE49-F238E27FC236}">
              <a16:creationId xmlns=""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4" name="Text Box 85">
          <a:extLst>
            <a:ext uri="{FF2B5EF4-FFF2-40B4-BE49-F238E27FC236}">
              <a16:creationId xmlns=""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5" name="Text Box 87">
          <a:extLst>
            <a:ext uri="{FF2B5EF4-FFF2-40B4-BE49-F238E27FC236}">
              <a16:creationId xmlns=""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6" name="Text Box 93">
          <a:extLst>
            <a:ext uri="{FF2B5EF4-FFF2-40B4-BE49-F238E27FC236}">
              <a16:creationId xmlns=""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7" name="Text Box 85">
          <a:extLst>
            <a:ext uri="{FF2B5EF4-FFF2-40B4-BE49-F238E27FC236}">
              <a16:creationId xmlns=""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8" name="Text Box 87">
          <a:extLst>
            <a:ext uri="{FF2B5EF4-FFF2-40B4-BE49-F238E27FC236}">
              <a16:creationId xmlns=""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9" name="Text Box 93">
          <a:extLst>
            <a:ext uri="{FF2B5EF4-FFF2-40B4-BE49-F238E27FC236}">
              <a16:creationId xmlns=""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0" name="Text Box 85">
          <a:extLst>
            <a:ext uri="{FF2B5EF4-FFF2-40B4-BE49-F238E27FC236}">
              <a16:creationId xmlns=""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1" name="Text Box 87">
          <a:extLst>
            <a:ext uri="{FF2B5EF4-FFF2-40B4-BE49-F238E27FC236}">
              <a16:creationId xmlns=""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2" name="Text Box 93">
          <a:extLst>
            <a:ext uri="{FF2B5EF4-FFF2-40B4-BE49-F238E27FC236}">
              <a16:creationId xmlns=""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3" name="Text Box 85">
          <a:extLst>
            <a:ext uri="{FF2B5EF4-FFF2-40B4-BE49-F238E27FC236}">
              <a16:creationId xmlns=""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4" name="Text Box 87">
          <a:extLst>
            <a:ext uri="{FF2B5EF4-FFF2-40B4-BE49-F238E27FC236}">
              <a16:creationId xmlns=""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5" name="Text Box 93">
          <a:extLst>
            <a:ext uri="{FF2B5EF4-FFF2-40B4-BE49-F238E27FC236}">
              <a16:creationId xmlns=""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6" name="Text Box 85">
          <a:extLst>
            <a:ext uri="{FF2B5EF4-FFF2-40B4-BE49-F238E27FC236}">
              <a16:creationId xmlns=""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7" name="Text Box 87">
          <a:extLst>
            <a:ext uri="{FF2B5EF4-FFF2-40B4-BE49-F238E27FC236}">
              <a16:creationId xmlns=""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8" name="Text Box 93">
          <a:extLst>
            <a:ext uri="{FF2B5EF4-FFF2-40B4-BE49-F238E27FC236}">
              <a16:creationId xmlns=""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9" name="Text Box 85">
          <a:extLst>
            <a:ext uri="{FF2B5EF4-FFF2-40B4-BE49-F238E27FC236}">
              <a16:creationId xmlns=""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0" name="Text Box 87">
          <a:extLst>
            <a:ext uri="{FF2B5EF4-FFF2-40B4-BE49-F238E27FC236}">
              <a16:creationId xmlns=""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1" name="Text Box 93">
          <a:extLst>
            <a:ext uri="{FF2B5EF4-FFF2-40B4-BE49-F238E27FC236}">
              <a16:creationId xmlns=""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2" name="Text Box 18">
          <a:extLst>
            <a:ext uri="{FF2B5EF4-FFF2-40B4-BE49-F238E27FC236}">
              <a16:creationId xmlns=""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3" name="Text Box 19">
          <a:extLst>
            <a:ext uri="{FF2B5EF4-FFF2-40B4-BE49-F238E27FC236}">
              <a16:creationId xmlns=""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4" name="Text Box 20">
          <a:extLst>
            <a:ext uri="{FF2B5EF4-FFF2-40B4-BE49-F238E27FC236}">
              <a16:creationId xmlns=""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5" name="Text Box 18">
          <a:extLst>
            <a:ext uri="{FF2B5EF4-FFF2-40B4-BE49-F238E27FC236}">
              <a16:creationId xmlns=""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6" name="Text Box 19">
          <a:extLst>
            <a:ext uri="{FF2B5EF4-FFF2-40B4-BE49-F238E27FC236}">
              <a16:creationId xmlns=""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7" name="Text Box 20">
          <a:extLst>
            <a:ext uri="{FF2B5EF4-FFF2-40B4-BE49-F238E27FC236}">
              <a16:creationId xmlns=""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8" name="Text Box 54">
          <a:extLst>
            <a:ext uri="{FF2B5EF4-FFF2-40B4-BE49-F238E27FC236}">
              <a16:creationId xmlns=""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9" name="Text Box 55">
          <a:extLst>
            <a:ext uri="{FF2B5EF4-FFF2-40B4-BE49-F238E27FC236}">
              <a16:creationId xmlns=""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0" name="Text Box 56">
          <a:extLst>
            <a:ext uri="{FF2B5EF4-FFF2-40B4-BE49-F238E27FC236}">
              <a16:creationId xmlns=""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1" name="Text Box 18">
          <a:extLst>
            <a:ext uri="{FF2B5EF4-FFF2-40B4-BE49-F238E27FC236}">
              <a16:creationId xmlns=""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2" name="Text Box 19">
          <a:extLst>
            <a:ext uri="{FF2B5EF4-FFF2-40B4-BE49-F238E27FC236}">
              <a16:creationId xmlns=""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3" name="Text Box 20">
          <a:extLst>
            <a:ext uri="{FF2B5EF4-FFF2-40B4-BE49-F238E27FC236}">
              <a16:creationId xmlns=""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4" name="Text Box 18">
          <a:extLst>
            <a:ext uri="{FF2B5EF4-FFF2-40B4-BE49-F238E27FC236}">
              <a16:creationId xmlns=""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5" name="Text Box 19">
          <a:extLst>
            <a:ext uri="{FF2B5EF4-FFF2-40B4-BE49-F238E27FC236}">
              <a16:creationId xmlns=""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6" name="Text Box 20">
          <a:extLst>
            <a:ext uri="{FF2B5EF4-FFF2-40B4-BE49-F238E27FC236}">
              <a16:creationId xmlns=""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7" name="Text Box 54">
          <a:extLst>
            <a:ext uri="{FF2B5EF4-FFF2-40B4-BE49-F238E27FC236}">
              <a16:creationId xmlns=""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8" name="Text Box 55">
          <a:extLst>
            <a:ext uri="{FF2B5EF4-FFF2-40B4-BE49-F238E27FC236}">
              <a16:creationId xmlns=""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9" name="Text Box 56">
          <a:extLst>
            <a:ext uri="{FF2B5EF4-FFF2-40B4-BE49-F238E27FC236}">
              <a16:creationId xmlns=""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0" name="Text Box 18">
          <a:extLst>
            <a:ext uri="{FF2B5EF4-FFF2-40B4-BE49-F238E27FC236}">
              <a16:creationId xmlns=""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1" name="Text Box 19">
          <a:extLst>
            <a:ext uri="{FF2B5EF4-FFF2-40B4-BE49-F238E27FC236}">
              <a16:creationId xmlns=""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2" name="Text Box 20">
          <a:extLst>
            <a:ext uri="{FF2B5EF4-FFF2-40B4-BE49-F238E27FC236}">
              <a16:creationId xmlns=""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3" name="Text Box 18">
          <a:extLst>
            <a:ext uri="{FF2B5EF4-FFF2-40B4-BE49-F238E27FC236}">
              <a16:creationId xmlns=""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4" name="Text Box 19">
          <a:extLst>
            <a:ext uri="{FF2B5EF4-FFF2-40B4-BE49-F238E27FC236}">
              <a16:creationId xmlns=""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5" name="Text Box 20">
          <a:extLst>
            <a:ext uri="{FF2B5EF4-FFF2-40B4-BE49-F238E27FC236}">
              <a16:creationId xmlns=""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6" name="Text Box 54">
          <a:extLst>
            <a:ext uri="{FF2B5EF4-FFF2-40B4-BE49-F238E27FC236}">
              <a16:creationId xmlns=""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7" name="Text Box 55">
          <a:extLst>
            <a:ext uri="{FF2B5EF4-FFF2-40B4-BE49-F238E27FC236}">
              <a16:creationId xmlns=""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8" name="Text Box 56">
          <a:extLst>
            <a:ext uri="{FF2B5EF4-FFF2-40B4-BE49-F238E27FC236}">
              <a16:creationId xmlns=""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9" name="Text Box 18">
          <a:extLst>
            <a:ext uri="{FF2B5EF4-FFF2-40B4-BE49-F238E27FC236}">
              <a16:creationId xmlns=""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0" name="Text Box 19">
          <a:extLst>
            <a:ext uri="{FF2B5EF4-FFF2-40B4-BE49-F238E27FC236}">
              <a16:creationId xmlns=""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1" name="Text Box 20">
          <a:extLst>
            <a:ext uri="{FF2B5EF4-FFF2-40B4-BE49-F238E27FC236}">
              <a16:creationId xmlns=""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2" name="Text Box 18">
          <a:extLst>
            <a:ext uri="{FF2B5EF4-FFF2-40B4-BE49-F238E27FC236}">
              <a16:creationId xmlns=""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3" name="Text Box 19">
          <a:extLst>
            <a:ext uri="{FF2B5EF4-FFF2-40B4-BE49-F238E27FC236}">
              <a16:creationId xmlns=""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4" name="Text Box 20">
          <a:extLst>
            <a:ext uri="{FF2B5EF4-FFF2-40B4-BE49-F238E27FC236}">
              <a16:creationId xmlns=""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5" name="Text Box 54">
          <a:extLst>
            <a:ext uri="{FF2B5EF4-FFF2-40B4-BE49-F238E27FC236}">
              <a16:creationId xmlns=""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6" name="Text Box 55">
          <a:extLst>
            <a:ext uri="{FF2B5EF4-FFF2-40B4-BE49-F238E27FC236}">
              <a16:creationId xmlns=""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7" name="Text Box 56">
          <a:extLst>
            <a:ext uri="{FF2B5EF4-FFF2-40B4-BE49-F238E27FC236}">
              <a16:creationId xmlns=""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8" name="Text Box 1">
          <a:extLst>
            <a:ext uri="{FF2B5EF4-FFF2-40B4-BE49-F238E27FC236}">
              <a16:creationId xmlns=""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9" name="Text Box 2">
          <a:extLst>
            <a:ext uri="{FF2B5EF4-FFF2-40B4-BE49-F238E27FC236}">
              <a16:creationId xmlns=""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0" name="Text Box 3">
          <a:extLst>
            <a:ext uri="{FF2B5EF4-FFF2-40B4-BE49-F238E27FC236}">
              <a16:creationId xmlns=""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1" name="Text Box 4">
          <a:extLst>
            <a:ext uri="{FF2B5EF4-FFF2-40B4-BE49-F238E27FC236}">
              <a16:creationId xmlns=""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2" name="Text Box 5">
          <a:extLst>
            <a:ext uri="{FF2B5EF4-FFF2-40B4-BE49-F238E27FC236}">
              <a16:creationId xmlns=""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3" name="Text Box 6">
          <a:extLst>
            <a:ext uri="{FF2B5EF4-FFF2-40B4-BE49-F238E27FC236}">
              <a16:creationId xmlns=""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4" name="Text Box 1">
          <a:extLst>
            <a:ext uri="{FF2B5EF4-FFF2-40B4-BE49-F238E27FC236}">
              <a16:creationId xmlns=""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5" name="Text Box 2">
          <a:extLst>
            <a:ext uri="{FF2B5EF4-FFF2-40B4-BE49-F238E27FC236}">
              <a16:creationId xmlns=""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6" name="Text Box 3">
          <a:extLst>
            <a:ext uri="{FF2B5EF4-FFF2-40B4-BE49-F238E27FC236}">
              <a16:creationId xmlns=""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7" name="Text Box 4">
          <a:extLst>
            <a:ext uri="{FF2B5EF4-FFF2-40B4-BE49-F238E27FC236}">
              <a16:creationId xmlns=""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8" name="Text Box 5">
          <a:extLst>
            <a:ext uri="{FF2B5EF4-FFF2-40B4-BE49-F238E27FC236}">
              <a16:creationId xmlns=""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9" name="Text Box 6">
          <a:extLst>
            <a:ext uri="{FF2B5EF4-FFF2-40B4-BE49-F238E27FC236}">
              <a16:creationId xmlns=""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0" name="Text Box 1">
          <a:extLst>
            <a:ext uri="{FF2B5EF4-FFF2-40B4-BE49-F238E27FC236}">
              <a16:creationId xmlns=""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1" name="Text Box 2">
          <a:extLst>
            <a:ext uri="{FF2B5EF4-FFF2-40B4-BE49-F238E27FC236}">
              <a16:creationId xmlns=""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2" name="Text Box 3">
          <a:extLst>
            <a:ext uri="{FF2B5EF4-FFF2-40B4-BE49-F238E27FC236}">
              <a16:creationId xmlns=""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3" name="Text Box 4">
          <a:extLst>
            <a:ext uri="{FF2B5EF4-FFF2-40B4-BE49-F238E27FC236}">
              <a16:creationId xmlns=""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4" name="Text Box 5">
          <a:extLst>
            <a:ext uri="{FF2B5EF4-FFF2-40B4-BE49-F238E27FC236}">
              <a16:creationId xmlns=""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5" name="Text Box 6">
          <a:extLst>
            <a:ext uri="{FF2B5EF4-FFF2-40B4-BE49-F238E27FC236}">
              <a16:creationId xmlns=""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6" name="Text Box 1">
          <a:extLst>
            <a:ext uri="{FF2B5EF4-FFF2-40B4-BE49-F238E27FC236}">
              <a16:creationId xmlns=""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7" name="Text Box 2">
          <a:extLst>
            <a:ext uri="{FF2B5EF4-FFF2-40B4-BE49-F238E27FC236}">
              <a16:creationId xmlns=""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8" name="Text Box 3">
          <a:extLst>
            <a:ext uri="{FF2B5EF4-FFF2-40B4-BE49-F238E27FC236}">
              <a16:creationId xmlns=""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9" name="Text Box 4">
          <a:extLst>
            <a:ext uri="{FF2B5EF4-FFF2-40B4-BE49-F238E27FC236}">
              <a16:creationId xmlns=""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0" name="Text Box 5">
          <a:extLst>
            <a:ext uri="{FF2B5EF4-FFF2-40B4-BE49-F238E27FC236}">
              <a16:creationId xmlns=""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1" name="Text Box 6">
          <a:extLst>
            <a:ext uri="{FF2B5EF4-FFF2-40B4-BE49-F238E27FC236}">
              <a16:creationId xmlns=""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2" name="Text Box 8">
          <a:extLst>
            <a:ext uri="{FF2B5EF4-FFF2-40B4-BE49-F238E27FC236}">
              <a16:creationId xmlns=""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3" name="Text Box 9">
          <a:extLst>
            <a:ext uri="{FF2B5EF4-FFF2-40B4-BE49-F238E27FC236}">
              <a16:creationId xmlns=""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4" name="Text Box 11">
          <a:extLst>
            <a:ext uri="{FF2B5EF4-FFF2-40B4-BE49-F238E27FC236}">
              <a16:creationId xmlns=""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5" name="Text Box 8">
          <a:extLst>
            <a:ext uri="{FF2B5EF4-FFF2-40B4-BE49-F238E27FC236}">
              <a16:creationId xmlns=""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6" name="Text Box 9">
          <a:extLst>
            <a:ext uri="{FF2B5EF4-FFF2-40B4-BE49-F238E27FC236}">
              <a16:creationId xmlns=""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7" name="Text Box 11">
          <a:extLst>
            <a:ext uri="{FF2B5EF4-FFF2-40B4-BE49-F238E27FC236}">
              <a16:creationId xmlns=""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8" name="Text Box 8">
          <a:extLst>
            <a:ext uri="{FF2B5EF4-FFF2-40B4-BE49-F238E27FC236}">
              <a16:creationId xmlns=""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9" name="Text Box 9">
          <a:extLst>
            <a:ext uri="{FF2B5EF4-FFF2-40B4-BE49-F238E27FC236}">
              <a16:creationId xmlns=""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0" name="Text Box 11">
          <a:extLst>
            <a:ext uri="{FF2B5EF4-FFF2-40B4-BE49-F238E27FC236}">
              <a16:creationId xmlns=""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1" name="Text Box 8">
          <a:extLst>
            <a:ext uri="{FF2B5EF4-FFF2-40B4-BE49-F238E27FC236}">
              <a16:creationId xmlns=""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2" name="Text Box 9">
          <a:extLst>
            <a:ext uri="{FF2B5EF4-FFF2-40B4-BE49-F238E27FC236}">
              <a16:creationId xmlns=""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3" name="Text Box 11">
          <a:extLst>
            <a:ext uri="{FF2B5EF4-FFF2-40B4-BE49-F238E27FC236}">
              <a16:creationId xmlns=""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4" name="Text Box 8">
          <a:extLst>
            <a:ext uri="{FF2B5EF4-FFF2-40B4-BE49-F238E27FC236}">
              <a16:creationId xmlns=""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5" name="Text Box 9">
          <a:extLst>
            <a:ext uri="{FF2B5EF4-FFF2-40B4-BE49-F238E27FC236}">
              <a16:creationId xmlns=""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6" name="Text Box 11">
          <a:extLst>
            <a:ext uri="{FF2B5EF4-FFF2-40B4-BE49-F238E27FC236}">
              <a16:creationId xmlns=""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7" name="Text Box 8">
          <a:extLst>
            <a:ext uri="{FF2B5EF4-FFF2-40B4-BE49-F238E27FC236}">
              <a16:creationId xmlns=""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8" name="Text Box 9">
          <a:extLst>
            <a:ext uri="{FF2B5EF4-FFF2-40B4-BE49-F238E27FC236}">
              <a16:creationId xmlns=""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9" name="Text Box 11">
          <a:extLst>
            <a:ext uri="{FF2B5EF4-FFF2-40B4-BE49-F238E27FC236}">
              <a16:creationId xmlns=""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0" name="Text Box 8">
          <a:extLst>
            <a:ext uri="{FF2B5EF4-FFF2-40B4-BE49-F238E27FC236}">
              <a16:creationId xmlns=""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1" name="Text Box 9">
          <a:extLst>
            <a:ext uri="{FF2B5EF4-FFF2-40B4-BE49-F238E27FC236}">
              <a16:creationId xmlns=""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2" name="Text Box 11">
          <a:extLst>
            <a:ext uri="{FF2B5EF4-FFF2-40B4-BE49-F238E27FC236}">
              <a16:creationId xmlns=""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3" name="Text Box 8">
          <a:extLst>
            <a:ext uri="{FF2B5EF4-FFF2-40B4-BE49-F238E27FC236}">
              <a16:creationId xmlns=""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4" name="Text Box 9">
          <a:extLst>
            <a:ext uri="{FF2B5EF4-FFF2-40B4-BE49-F238E27FC236}">
              <a16:creationId xmlns=""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5" name="Text Box 11">
          <a:extLst>
            <a:ext uri="{FF2B5EF4-FFF2-40B4-BE49-F238E27FC236}">
              <a16:creationId xmlns=""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6" name="Text Box 8">
          <a:extLst>
            <a:ext uri="{FF2B5EF4-FFF2-40B4-BE49-F238E27FC236}">
              <a16:creationId xmlns=""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7" name="Text Box 9">
          <a:extLst>
            <a:ext uri="{FF2B5EF4-FFF2-40B4-BE49-F238E27FC236}">
              <a16:creationId xmlns=""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8" name="Text Box 11">
          <a:extLst>
            <a:ext uri="{FF2B5EF4-FFF2-40B4-BE49-F238E27FC236}">
              <a16:creationId xmlns=""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9" name="Text Box 8">
          <a:extLst>
            <a:ext uri="{FF2B5EF4-FFF2-40B4-BE49-F238E27FC236}">
              <a16:creationId xmlns=""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0" name="Text Box 9">
          <a:extLst>
            <a:ext uri="{FF2B5EF4-FFF2-40B4-BE49-F238E27FC236}">
              <a16:creationId xmlns=""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1" name="Text Box 11">
          <a:extLst>
            <a:ext uri="{FF2B5EF4-FFF2-40B4-BE49-F238E27FC236}">
              <a16:creationId xmlns=""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2" name="Text Box 8">
          <a:extLst>
            <a:ext uri="{FF2B5EF4-FFF2-40B4-BE49-F238E27FC236}">
              <a16:creationId xmlns=""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3" name="Text Box 9">
          <a:extLst>
            <a:ext uri="{FF2B5EF4-FFF2-40B4-BE49-F238E27FC236}">
              <a16:creationId xmlns=""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4" name="Text Box 11">
          <a:extLst>
            <a:ext uri="{FF2B5EF4-FFF2-40B4-BE49-F238E27FC236}">
              <a16:creationId xmlns=""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5" name="Text Box 8">
          <a:extLst>
            <a:ext uri="{FF2B5EF4-FFF2-40B4-BE49-F238E27FC236}">
              <a16:creationId xmlns=""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6" name="Text Box 9">
          <a:extLst>
            <a:ext uri="{FF2B5EF4-FFF2-40B4-BE49-F238E27FC236}">
              <a16:creationId xmlns=""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7" name="Text Box 11">
          <a:extLst>
            <a:ext uri="{FF2B5EF4-FFF2-40B4-BE49-F238E27FC236}">
              <a16:creationId xmlns=""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8" name="Text Box 8">
          <a:extLst>
            <a:ext uri="{FF2B5EF4-FFF2-40B4-BE49-F238E27FC236}">
              <a16:creationId xmlns=""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9" name="Text Box 9">
          <a:extLst>
            <a:ext uri="{FF2B5EF4-FFF2-40B4-BE49-F238E27FC236}">
              <a16:creationId xmlns=""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0" name="Text Box 11">
          <a:extLst>
            <a:ext uri="{FF2B5EF4-FFF2-40B4-BE49-F238E27FC236}">
              <a16:creationId xmlns=""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1" name="Text Box 8">
          <a:extLst>
            <a:ext uri="{FF2B5EF4-FFF2-40B4-BE49-F238E27FC236}">
              <a16:creationId xmlns=""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2" name="Text Box 9">
          <a:extLst>
            <a:ext uri="{FF2B5EF4-FFF2-40B4-BE49-F238E27FC236}">
              <a16:creationId xmlns=""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3" name="Text Box 11">
          <a:extLst>
            <a:ext uri="{FF2B5EF4-FFF2-40B4-BE49-F238E27FC236}">
              <a16:creationId xmlns=""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4" name="Text Box 8">
          <a:extLst>
            <a:ext uri="{FF2B5EF4-FFF2-40B4-BE49-F238E27FC236}">
              <a16:creationId xmlns=""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5" name="Text Box 9">
          <a:extLst>
            <a:ext uri="{FF2B5EF4-FFF2-40B4-BE49-F238E27FC236}">
              <a16:creationId xmlns=""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6" name="Text Box 11">
          <a:extLst>
            <a:ext uri="{FF2B5EF4-FFF2-40B4-BE49-F238E27FC236}">
              <a16:creationId xmlns=""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7" name="Text Box 8">
          <a:extLst>
            <a:ext uri="{FF2B5EF4-FFF2-40B4-BE49-F238E27FC236}">
              <a16:creationId xmlns=""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8" name="Text Box 9">
          <a:extLst>
            <a:ext uri="{FF2B5EF4-FFF2-40B4-BE49-F238E27FC236}">
              <a16:creationId xmlns=""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9" name="Text Box 11">
          <a:extLst>
            <a:ext uri="{FF2B5EF4-FFF2-40B4-BE49-F238E27FC236}">
              <a16:creationId xmlns=""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0" name="Text Box 8">
          <a:extLst>
            <a:ext uri="{FF2B5EF4-FFF2-40B4-BE49-F238E27FC236}">
              <a16:creationId xmlns=""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1" name="Text Box 9">
          <a:extLst>
            <a:ext uri="{FF2B5EF4-FFF2-40B4-BE49-F238E27FC236}">
              <a16:creationId xmlns=""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2" name="Text Box 11">
          <a:extLst>
            <a:ext uri="{FF2B5EF4-FFF2-40B4-BE49-F238E27FC236}">
              <a16:creationId xmlns=""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3" name="Text Box 8">
          <a:extLst>
            <a:ext uri="{FF2B5EF4-FFF2-40B4-BE49-F238E27FC236}">
              <a16:creationId xmlns=""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4" name="Text Box 9">
          <a:extLst>
            <a:ext uri="{FF2B5EF4-FFF2-40B4-BE49-F238E27FC236}">
              <a16:creationId xmlns=""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5" name="Text Box 11">
          <a:extLst>
            <a:ext uri="{FF2B5EF4-FFF2-40B4-BE49-F238E27FC236}">
              <a16:creationId xmlns=""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6" name="Text Box 8">
          <a:extLst>
            <a:ext uri="{FF2B5EF4-FFF2-40B4-BE49-F238E27FC236}">
              <a16:creationId xmlns=""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7" name="Text Box 9">
          <a:extLst>
            <a:ext uri="{FF2B5EF4-FFF2-40B4-BE49-F238E27FC236}">
              <a16:creationId xmlns=""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8" name="Text Box 11">
          <a:extLst>
            <a:ext uri="{FF2B5EF4-FFF2-40B4-BE49-F238E27FC236}">
              <a16:creationId xmlns=""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9" name="Text Box 8">
          <a:extLst>
            <a:ext uri="{FF2B5EF4-FFF2-40B4-BE49-F238E27FC236}">
              <a16:creationId xmlns=""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0" name="Text Box 9">
          <a:extLst>
            <a:ext uri="{FF2B5EF4-FFF2-40B4-BE49-F238E27FC236}">
              <a16:creationId xmlns=""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1" name="Text Box 11">
          <a:extLst>
            <a:ext uri="{FF2B5EF4-FFF2-40B4-BE49-F238E27FC236}">
              <a16:creationId xmlns=""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2" name="Text Box 8">
          <a:extLst>
            <a:ext uri="{FF2B5EF4-FFF2-40B4-BE49-F238E27FC236}">
              <a16:creationId xmlns=""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3" name="Text Box 9">
          <a:extLst>
            <a:ext uri="{FF2B5EF4-FFF2-40B4-BE49-F238E27FC236}">
              <a16:creationId xmlns=""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4" name="Text Box 11">
          <a:extLst>
            <a:ext uri="{FF2B5EF4-FFF2-40B4-BE49-F238E27FC236}">
              <a16:creationId xmlns=""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5" name="Text Box 8">
          <a:extLst>
            <a:ext uri="{FF2B5EF4-FFF2-40B4-BE49-F238E27FC236}">
              <a16:creationId xmlns=""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6" name="Text Box 9">
          <a:extLst>
            <a:ext uri="{FF2B5EF4-FFF2-40B4-BE49-F238E27FC236}">
              <a16:creationId xmlns=""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7" name="Text Box 11">
          <a:extLst>
            <a:ext uri="{FF2B5EF4-FFF2-40B4-BE49-F238E27FC236}">
              <a16:creationId xmlns=""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8" name="Text Box 8">
          <a:extLst>
            <a:ext uri="{FF2B5EF4-FFF2-40B4-BE49-F238E27FC236}">
              <a16:creationId xmlns=""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9" name="Text Box 9">
          <a:extLst>
            <a:ext uri="{FF2B5EF4-FFF2-40B4-BE49-F238E27FC236}">
              <a16:creationId xmlns=""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0" name="Text Box 11">
          <a:extLst>
            <a:ext uri="{FF2B5EF4-FFF2-40B4-BE49-F238E27FC236}">
              <a16:creationId xmlns=""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1" name="Text Box 8">
          <a:extLst>
            <a:ext uri="{FF2B5EF4-FFF2-40B4-BE49-F238E27FC236}">
              <a16:creationId xmlns=""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2" name="Text Box 9">
          <a:extLst>
            <a:ext uri="{FF2B5EF4-FFF2-40B4-BE49-F238E27FC236}">
              <a16:creationId xmlns=""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3" name="Text Box 11">
          <a:extLst>
            <a:ext uri="{FF2B5EF4-FFF2-40B4-BE49-F238E27FC236}">
              <a16:creationId xmlns=""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4" name="Text Box 8">
          <a:extLst>
            <a:ext uri="{FF2B5EF4-FFF2-40B4-BE49-F238E27FC236}">
              <a16:creationId xmlns=""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5" name="Text Box 9">
          <a:extLst>
            <a:ext uri="{FF2B5EF4-FFF2-40B4-BE49-F238E27FC236}">
              <a16:creationId xmlns=""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6" name="Text Box 11">
          <a:extLst>
            <a:ext uri="{FF2B5EF4-FFF2-40B4-BE49-F238E27FC236}">
              <a16:creationId xmlns=""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7" name="Text Box 8">
          <a:extLst>
            <a:ext uri="{FF2B5EF4-FFF2-40B4-BE49-F238E27FC236}">
              <a16:creationId xmlns=""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8" name="Text Box 9">
          <a:extLst>
            <a:ext uri="{FF2B5EF4-FFF2-40B4-BE49-F238E27FC236}">
              <a16:creationId xmlns=""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9" name="Text Box 11">
          <a:extLst>
            <a:ext uri="{FF2B5EF4-FFF2-40B4-BE49-F238E27FC236}">
              <a16:creationId xmlns=""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0" name="Text Box 8">
          <a:extLst>
            <a:ext uri="{FF2B5EF4-FFF2-40B4-BE49-F238E27FC236}">
              <a16:creationId xmlns=""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1" name="Text Box 9">
          <a:extLst>
            <a:ext uri="{FF2B5EF4-FFF2-40B4-BE49-F238E27FC236}">
              <a16:creationId xmlns=""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2" name="Text Box 11">
          <a:extLst>
            <a:ext uri="{FF2B5EF4-FFF2-40B4-BE49-F238E27FC236}">
              <a16:creationId xmlns=""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3" name="Text Box 8">
          <a:extLst>
            <a:ext uri="{FF2B5EF4-FFF2-40B4-BE49-F238E27FC236}">
              <a16:creationId xmlns=""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4" name="Text Box 9">
          <a:extLst>
            <a:ext uri="{FF2B5EF4-FFF2-40B4-BE49-F238E27FC236}">
              <a16:creationId xmlns=""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5" name="Text Box 11">
          <a:extLst>
            <a:ext uri="{FF2B5EF4-FFF2-40B4-BE49-F238E27FC236}">
              <a16:creationId xmlns=""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6" name="Text Box 8">
          <a:extLst>
            <a:ext uri="{FF2B5EF4-FFF2-40B4-BE49-F238E27FC236}">
              <a16:creationId xmlns=""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7" name="Text Box 9">
          <a:extLst>
            <a:ext uri="{FF2B5EF4-FFF2-40B4-BE49-F238E27FC236}">
              <a16:creationId xmlns=""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8" name="Text Box 11">
          <a:extLst>
            <a:ext uri="{FF2B5EF4-FFF2-40B4-BE49-F238E27FC236}">
              <a16:creationId xmlns=""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9" name="Text Box 8">
          <a:extLst>
            <a:ext uri="{FF2B5EF4-FFF2-40B4-BE49-F238E27FC236}">
              <a16:creationId xmlns=""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0" name="Text Box 9">
          <a:extLst>
            <a:ext uri="{FF2B5EF4-FFF2-40B4-BE49-F238E27FC236}">
              <a16:creationId xmlns=""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1" name="Text Box 11">
          <a:extLst>
            <a:ext uri="{FF2B5EF4-FFF2-40B4-BE49-F238E27FC236}">
              <a16:creationId xmlns=""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2" name="Text Box 8">
          <a:extLst>
            <a:ext uri="{FF2B5EF4-FFF2-40B4-BE49-F238E27FC236}">
              <a16:creationId xmlns=""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3" name="Text Box 9">
          <a:extLst>
            <a:ext uri="{FF2B5EF4-FFF2-40B4-BE49-F238E27FC236}">
              <a16:creationId xmlns=""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4" name="Text Box 11">
          <a:extLst>
            <a:ext uri="{FF2B5EF4-FFF2-40B4-BE49-F238E27FC236}">
              <a16:creationId xmlns=""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5" name="Text Box 8">
          <a:extLst>
            <a:ext uri="{FF2B5EF4-FFF2-40B4-BE49-F238E27FC236}">
              <a16:creationId xmlns=""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6" name="Text Box 9">
          <a:extLst>
            <a:ext uri="{FF2B5EF4-FFF2-40B4-BE49-F238E27FC236}">
              <a16:creationId xmlns=""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7" name="Text Box 11">
          <a:extLst>
            <a:ext uri="{FF2B5EF4-FFF2-40B4-BE49-F238E27FC236}">
              <a16:creationId xmlns=""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8" name="Text Box 8">
          <a:extLst>
            <a:ext uri="{FF2B5EF4-FFF2-40B4-BE49-F238E27FC236}">
              <a16:creationId xmlns=""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9" name="Text Box 9">
          <a:extLst>
            <a:ext uri="{FF2B5EF4-FFF2-40B4-BE49-F238E27FC236}">
              <a16:creationId xmlns=""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0" name="Text Box 11">
          <a:extLst>
            <a:ext uri="{FF2B5EF4-FFF2-40B4-BE49-F238E27FC236}">
              <a16:creationId xmlns=""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1" name="Text Box 8">
          <a:extLst>
            <a:ext uri="{FF2B5EF4-FFF2-40B4-BE49-F238E27FC236}">
              <a16:creationId xmlns=""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2" name="Text Box 9">
          <a:extLst>
            <a:ext uri="{FF2B5EF4-FFF2-40B4-BE49-F238E27FC236}">
              <a16:creationId xmlns=""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3" name="Text Box 11">
          <a:extLst>
            <a:ext uri="{FF2B5EF4-FFF2-40B4-BE49-F238E27FC236}">
              <a16:creationId xmlns=""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4" name="Text Box 8">
          <a:extLst>
            <a:ext uri="{FF2B5EF4-FFF2-40B4-BE49-F238E27FC236}">
              <a16:creationId xmlns=""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5" name="Text Box 9">
          <a:extLst>
            <a:ext uri="{FF2B5EF4-FFF2-40B4-BE49-F238E27FC236}">
              <a16:creationId xmlns=""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6" name="Text Box 11">
          <a:extLst>
            <a:ext uri="{FF2B5EF4-FFF2-40B4-BE49-F238E27FC236}">
              <a16:creationId xmlns=""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7" name="Text Box 8">
          <a:extLst>
            <a:ext uri="{FF2B5EF4-FFF2-40B4-BE49-F238E27FC236}">
              <a16:creationId xmlns=""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8" name="Text Box 9">
          <a:extLst>
            <a:ext uri="{FF2B5EF4-FFF2-40B4-BE49-F238E27FC236}">
              <a16:creationId xmlns=""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9" name="Text Box 11">
          <a:extLst>
            <a:ext uri="{FF2B5EF4-FFF2-40B4-BE49-F238E27FC236}">
              <a16:creationId xmlns=""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0" name="Text Box 8">
          <a:extLst>
            <a:ext uri="{FF2B5EF4-FFF2-40B4-BE49-F238E27FC236}">
              <a16:creationId xmlns=""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1" name="Text Box 9">
          <a:extLst>
            <a:ext uri="{FF2B5EF4-FFF2-40B4-BE49-F238E27FC236}">
              <a16:creationId xmlns=""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2" name="Text Box 11">
          <a:extLst>
            <a:ext uri="{FF2B5EF4-FFF2-40B4-BE49-F238E27FC236}">
              <a16:creationId xmlns=""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3" name="Text Box 8">
          <a:extLst>
            <a:ext uri="{FF2B5EF4-FFF2-40B4-BE49-F238E27FC236}">
              <a16:creationId xmlns=""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4" name="Text Box 9">
          <a:extLst>
            <a:ext uri="{FF2B5EF4-FFF2-40B4-BE49-F238E27FC236}">
              <a16:creationId xmlns=""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5" name="Text Box 11">
          <a:extLst>
            <a:ext uri="{FF2B5EF4-FFF2-40B4-BE49-F238E27FC236}">
              <a16:creationId xmlns=""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6" name="Text Box 8">
          <a:extLst>
            <a:ext uri="{FF2B5EF4-FFF2-40B4-BE49-F238E27FC236}">
              <a16:creationId xmlns=""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7" name="Text Box 9">
          <a:extLst>
            <a:ext uri="{FF2B5EF4-FFF2-40B4-BE49-F238E27FC236}">
              <a16:creationId xmlns=""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8" name="Text Box 11">
          <a:extLst>
            <a:ext uri="{FF2B5EF4-FFF2-40B4-BE49-F238E27FC236}">
              <a16:creationId xmlns=""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9" name="Text Box 8">
          <a:extLst>
            <a:ext uri="{FF2B5EF4-FFF2-40B4-BE49-F238E27FC236}">
              <a16:creationId xmlns=""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0" name="Text Box 9">
          <a:extLst>
            <a:ext uri="{FF2B5EF4-FFF2-40B4-BE49-F238E27FC236}">
              <a16:creationId xmlns=""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1" name="Text Box 11">
          <a:extLst>
            <a:ext uri="{FF2B5EF4-FFF2-40B4-BE49-F238E27FC236}">
              <a16:creationId xmlns=""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2" name="Text Box 8">
          <a:extLst>
            <a:ext uri="{FF2B5EF4-FFF2-40B4-BE49-F238E27FC236}">
              <a16:creationId xmlns=""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3" name="Text Box 9">
          <a:extLst>
            <a:ext uri="{FF2B5EF4-FFF2-40B4-BE49-F238E27FC236}">
              <a16:creationId xmlns=""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4" name="Text Box 11">
          <a:extLst>
            <a:ext uri="{FF2B5EF4-FFF2-40B4-BE49-F238E27FC236}">
              <a16:creationId xmlns=""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5" name="Text Box 8">
          <a:extLst>
            <a:ext uri="{FF2B5EF4-FFF2-40B4-BE49-F238E27FC236}">
              <a16:creationId xmlns=""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6" name="Text Box 9">
          <a:extLst>
            <a:ext uri="{FF2B5EF4-FFF2-40B4-BE49-F238E27FC236}">
              <a16:creationId xmlns=""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7" name="Text Box 11">
          <a:extLst>
            <a:ext uri="{FF2B5EF4-FFF2-40B4-BE49-F238E27FC236}">
              <a16:creationId xmlns=""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8" name="Text Box 8">
          <a:extLst>
            <a:ext uri="{FF2B5EF4-FFF2-40B4-BE49-F238E27FC236}">
              <a16:creationId xmlns=""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9" name="Text Box 9">
          <a:extLst>
            <a:ext uri="{FF2B5EF4-FFF2-40B4-BE49-F238E27FC236}">
              <a16:creationId xmlns=""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0" name="Text Box 11">
          <a:extLst>
            <a:ext uri="{FF2B5EF4-FFF2-40B4-BE49-F238E27FC236}">
              <a16:creationId xmlns=""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1" name="Text Box 8">
          <a:extLst>
            <a:ext uri="{FF2B5EF4-FFF2-40B4-BE49-F238E27FC236}">
              <a16:creationId xmlns=""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2" name="Text Box 9">
          <a:extLst>
            <a:ext uri="{FF2B5EF4-FFF2-40B4-BE49-F238E27FC236}">
              <a16:creationId xmlns=""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3" name="Text Box 11">
          <a:extLst>
            <a:ext uri="{FF2B5EF4-FFF2-40B4-BE49-F238E27FC236}">
              <a16:creationId xmlns=""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4" name="Text Box 8">
          <a:extLst>
            <a:ext uri="{FF2B5EF4-FFF2-40B4-BE49-F238E27FC236}">
              <a16:creationId xmlns=""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5" name="Text Box 9">
          <a:extLst>
            <a:ext uri="{FF2B5EF4-FFF2-40B4-BE49-F238E27FC236}">
              <a16:creationId xmlns=""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6" name="Text Box 11">
          <a:extLst>
            <a:ext uri="{FF2B5EF4-FFF2-40B4-BE49-F238E27FC236}">
              <a16:creationId xmlns=""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7" name="Text Box 8">
          <a:extLst>
            <a:ext uri="{FF2B5EF4-FFF2-40B4-BE49-F238E27FC236}">
              <a16:creationId xmlns=""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8" name="Text Box 9">
          <a:extLst>
            <a:ext uri="{FF2B5EF4-FFF2-40B4-BE49-F238E27FC236}">
              <a16:creationId xmlns=""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9" name="Text Box 11">
          <a:extLst>
            <a:ext uri="{FF2B5EF4-FFF2-40B4-BE49-F238E27FC236}">
              <a16:creationId xmlns=""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0" name="Text Box 8">
          <a:extLst>
            <a:ext uri="{FF2B5EF4-FFF2-40B4-BE49-F238E27FC236}">
              <a16:creationId xmlns=""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1" name="Text Box 9">
          <a:extLst>
            <a:ext uri="{FF2B5EF4-FFF2-40B4-BE49-F238E27FC236}">
              <a16:creationId xmlns=""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2" name="Text Box 11">
          <a:extLst>
            <a:ext uri="{FF2B5EF4-FFF2-40B4-BE49-F238E27FC236}">
              <a16:creationId xmlns=""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3" name="Text Box 8">
          <a:extLst>
            <a:ext uri="{FF2B5EF4-FFF2-40B4-BE49-F238E27FC236}">
              <a16:creationId xmlns=""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4" name="Text Box 9">
          <a:extLst>
            <a:ext uri="{FF2B5EF4-FFF2-40B4-BE49-F238E27FC236}">
              <a16:creationId xmlns=""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5" name="Text Box 11">
          <a:extLst>
            <a:ext uri="{FF2B5EF4-FFF2-40B4-BE49-F238E27FC236}">
              <a16:creationId xmlns=""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6" name="Text Box 8">
          <a:extLst>
            <a:ext uri="{FF2B5EF4-FFF2-40B4-BE49-F238E27FC236}">
              <a16:creationId xmlns=""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7" name="Text Box 9">
          <a:extLst>
            <a:ext uri="{FF2B5EF4-FFF2-40B4-BE49-F238E27FC236}">
              <a16:creationId xmlns=""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8" name="Text Box 11">
          <a:extLst>
            <a:ext uri="{FF2B5EF4-FFF2-40B4-BE49-F238E27FC236}">
              <a16:creationId xmlns=""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9" name="Text Box 8">
          <a:extLst>
            <a:ext uri="{FF2B5EF4-FFF2-40B4-BE49-F238E27FC236}">
              <a16:creationId xmlns=""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0" name="Text Box 9">
          <a:extLst>
            <a:ext uri="{FF2B5EF4-FFF2-40B4-BE49-F238E27FC236}">
              <a16:creationId xmlns=""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1" name="Text Box 11">
          <a:extLst>
            <a:ext uri="{FF2B5EF4-FFF2-40B4-BE49-F238E27FC236}">
              <a16:creationId xmlns=""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2" name="Text Box 8">
          <a:extLst>
            <a:ext uri="{FF2B5EF4-FFF2-40B4-BE49-F238E27FC236}">
              <a16:creationId xmlns=""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3" name="Text Box 9">
          <a:extLst>
            <a:ext uri="{FF2B5EF4-FFF2-40B4-BE49-F238E27FC236}">
              <a16:creationId xmlns=""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4" name="Text Box 11">
          <a:extLst>
            <a:ext uri="{FF2B5EF4-FFF2-40B4-BE49-F238E27FC236}">
              <a16:creationId xmlns=""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5" name="Text Box 8">
          <a:extLst>
            <a:ext uri="{FF2B5EF4-FFF2-40B4-BE49-F238E27FC236}">
              <a16:creationId xmlns=""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6" name="Text Box 9">
          <a:extLst>
            <a:ext uri="{FF2B5EF4-FFF2-40B4-BE49-F238E27FC236}">
              <a16:creationId xmlns=""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7" name="Text Box 11">
          <a:extLst>
            <a:ext uri="{FF2B5EF4-FFF2-40B4-BE49-F238E27FC236}">
              <a16:creationId xmlns=""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8" name="Text Box 8">
          <a:extLst>
            <a:ext uri="{FF2B5EF4-FFF2-40B4-BE49-F238E27FC236}">
              <a16:creationId xmlns=""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9" name="Text Box 9">
          <a:extLst>
            <a:ext uri="{FF2B5EF4-FFF2-40B4-BE49-F238E27FC236}">
              <a16:creationId xmlns=""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0" name="Text Box 11">
          <a:extLst>
            <a:ext uri="{FF2B5EF4-FFF2-40B4-BE49-F238E27FC236}">
              <a16:creationId xmlns=""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1" name="Text Box 8">
          <a:extLst>
            <a:ext uri="{FF2B5EF4-FFF2-40B4-BE49-F238E27FC236}">
              <a16:creationId xmlns=""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2" name="Text Box 9">
          <a:extLst>
            <a:ext uri="{FF2B5EF4-FFF2-40B4-BE49-F238E27FC236}">
              <a16:creationId xmlns=""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3" name="Text Box 11">
          <a:extLst>
            <a:ext uri="{FF2B5EF4-FFF2-40B4-BE49-F238E27FC236}">
              <a16:creationId xmlns=""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4" name="Text Box 8">
          <a:extLst>
            <a:ext uri="{FF2B5EF4-FFF2-40B4-BE49-F238E27FC236}">
              <a16:creationId xmlns=""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5" name="Text Box 9">
          <a:extLst>
            <a:ext uri="{FF2B5EF4-FFF2-40B4-BE49-F238E27FC236}">
              <a16:creationId xmlns=""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6" name="Text Box 11">
          <a:extLst>
            <a:ext uri="{FF2B5EF4-FFF2-40B4-BE49-F238E27FC236}">
              <a16:creationId xmlns=""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7" name="Text Box 8">
          <a:extLst>
            <a:ext uri="{FF2B5EF4-FFF2-40B4-BE49-F238E27FC236}">
              <a16:creationId xmlns=""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8" name="Text Box 9">
          <a:extLst>
            <a:ext uri="{FF2B5EF4-FFF2-40B4-BE49-F238E27FC236}">
              <a16:creationId xmlns=""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9" name="Text Box 11">
          <a:extLst>
            <a:ext uri="{FF2B5EF4-FFF2-40B4-BE49-F238E27FC236}">
              <a16:creationId xmlns=""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0" name="Text Box 8">
          <a:extLst>
            <a:ext uri="{FF2B5EF4-FFF2-40B4-BE49-F238E27FC236}">
              <a16:creationId xmlns=""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1" name="Text Box 9">
          <a:extLst>
            <a:ext uri="{FF2B5EF4-FFF2-40B4-BE49-F238E27FC236}">
              <a16:creationId xmlns=""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2" name="Text Box 11">
          <a:extLst>
            <a:ext uri="{FF2B5EF4-FFF2-40B4-BE49-F238E27FC236}">
              <a16:creationId xmlns=""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3" name="Text Box 8">
          <a:extLst>
            <a:ext uri="{FF2B5EF4-FFF2-40B4-BE49-F238E27FC236}">
              <a16:creationId xmlns=""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4" name="Text Box 9">
          <a:extLst>
            <a:ext uri="{FF2B5EF4-FFF2-40B4-BE49-F238E27FC236}">
              <a16:creationId xmlns=""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5" name="Text Box 11">
          <a:extLst>
            <a:ext uri="{FF2B5EF4-FFF2-40B4-BE49-F238E27FC236}">
              <a16:creationId xmlns=""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6" name="Text Box 8">
          <a:extLst>
            <a:ext uri="{FF2B5EF4-FFF2-40B4-BE49-F238E27FC236}">
              <a16:creationId xmlns=""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7" name="Text Box 9">
          <a:extLst>
            <a:ext uri="{FF2B5EF4-FFF2-40B4-BE49-F238E27FC236}">
              <a16:creationId xmlns=""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8" name="Text Box 11">
          <a:extLst>
            <a:ext uri="{FF2B5EF4-FFF2-40B4-BE49-F238E27FC236}">
              <a16:creationId xmlns=""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9" name="Text Box 8">
          <a:extLst>
            <a:ext uri="{FF2B5EF4-FFF2-40B4-BE49-F238E27FC236}">
              <a16:creationId xmlns=""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0" name="Text Box 9">
          <a:extLst>
            <a:ext uri="{FF2B5EF4-FFF2-40B4-BE49-F238E27FC236}">
              <a16:creationId xmlns=""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1" name="Text Box 11">
          <a:extLst>
            <a:ext uri="{FF2B5EF4-FFF2-40B4-BE49-F238E27FC236}">
              <a16:creationId xmlns=""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2" name="Text Box 8">
          <a:extLst>
            <a:ext uri="{FF2B5EF4-FFF2-40B4-BE49-F238E27FC236}">
              <a16:creationId xmlns=""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3" name="Text Box 9">
          <a:extLst>
            <a:ext uri="{FF2B5EF4-FFF2-40B4-BE49-F238E27FC236}">
              <a16:creationId xmlns=""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4" name="Text Box 11">
          <a:extLst>
            <a:ext uri="{FF2B5EF4-FFF2-40B4-BE49-F238E27FC236}">
              <a16:creationId xmlns=""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5" name="Text Box 8">
          <a:extLst>
            <a:ext uri="{FF2B5EF4-FFF2-40B4-BE49-F238E27FC236}">
              <a16:creationId xmlns=""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6" name="Text Box 9">
          <a:extLst>
            <a:ext uri="{FF2B5EF4-FFF2-40B4-BE49-F238E27FC236}">
              <a16:creationId xmlns=""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7" name="Text Box 11">
          <a:extLst>
            <a:ext uri="{FF2B5EF4-FFF2-40B4-BE49-F238E27FC236}">
              <a16:creationId xmlns=""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8" name="Text Box 8">
          <a:extLst>
            <a:ext uri="{FF2B5EF4-FFF2-40B4-BE49-F238E27FC236}">
              <a16:creationId xmlns=""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9" name="Text Box 9">
          <a:extLst>
            <a:ext uri="{FF2B5EF4-FFF2-40B4-BE49-F238E27FC236}">
              <a16:creationId xmlns=""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0" name="Text Box 11">
          <a:extLst>
            <a:ext uri="{FF2B5EF4-FFF2-40B4-BE49-F238E27FC236}">
              <a16:creationId xmlns=""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1" name="Text Box 8">
          <a:extLst>
            <a:ext uri="{FF2B5EF4-FFF2-40B4-BE49-F238E27FC236}">
              <a16:creationId xmlns=""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2" name="Text Box 9">
          <a:extLst>
            <a:ext uri="{FF2B5EF4-FFF2-40B4-BE49-F238E27FC236}">
              <a16:creationId xmlns=""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3" name="Text Box 11">
          <a:extLst>
            <a:ext uri="{FF2B5EF4-FFF2-40B4-BE49-F238E27FC236}">
              <a16:creationId xmlns=""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4" name="Text Box 8">
          <a:extLst>
            <a:ext uri="{FF2B5EF4-FFF2-40B4-BE49-F238E27FC236}">
              <a16:creationId xmlns=""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5" name="Text Box 9">
          <a:extLst>
            <a:ext uri="{FF2B5EF4-FFF2-40B4-BE49-F238E27FC236}">
              <a16:creationId xmlns=""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6" name="Text Box 11">
          <a:extLst>
            <a:ext uri="{FF2B5EF4-FFF2-40B4-BE49-F238E27FC236}">
              <a16:creationId xmlns=""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7" name="Text Box 8">
          <a:extLst>
            <a:ext uri="{FF2B5EF4-FFF2-40B4-BE49-F238E27FC236}">
              <a16:creationId xmlns=""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8" name="Text Box 9">
          <a:extLst>
            <a:ext uri="{FF2B5EF4-FFF2-40B4-BE49-F238E27FC236}">
              <a16:creationId xmlns=""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9" name="Text Box 11">
          <a:extLst>
            <a:ext uri="{FF2B5EF4-FFF2-40B4-BE49-F238E27FC236}">
              <a16:creationId xmlns=""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0" name="Text Box 8">
          <a:extLst>
            <a:ext uri="{FF2B5EF4-FFF2-40B4-BE49-F238E27FC236}">
              <a16:creationId xmlns=""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1" name="Text Box 9">
          <a:extLst>
            <a:ext uri="{FF2B5EF4-FFF2-40B4-BE49-F238E27FC236}">
              <a16:creationId xmlns=""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2" name="Text Box 11">
          <a:extLst>
            <a:ext uri="{FF2B5EF4-FFF2-40B4-BE49-F238E27FC236}">
              <a16:creationId xmlns=""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3" name="Text Box 8">
          <a:extLst>
            <a:ext uri="{FF2B5EF4-FFF2-40B4-BE49-F238E27FC236}">
              <a16:creationId xmlns=""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4" name="Text Box 9">
          <a:extLst>
            <a:ext uri="{FF2B5EF4-FFF2-40B4-BE49-F238E27FC236}">
              <a16:creationId xmlns=""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5" name="Text Box 11">
          <a:extLst>
            <a:ext uri="{FF2B5EF4-FFF2-40B4-BE49-F238E27FC236}">
              <a16:creationId xmlns=""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6" name="Text Box 8">
          <a:extLst>
            <a:ext uri="{FF2B5EF4-FFF2-40B4-BE49-F238E27FC236}">
              <a16:creationId xmlns=""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7" name="Text Box 9">
          <a:extLst>
            <a:ext uri="{FF2B5EF4-FFF2-40B4-BE49-F238E27FC236}">
              <a16:creationId xmlns=""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8" name="Text Box 11">
          <a:extLst>
            <a:ext uri="{FF2B5EF4-FFF2-40B4-BE49-F238E27FC236}">
              <a16:creationId xmlns=""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9" name="Text Box 8">
          <a:extLst>
            <a:ext uri="{FF2B5EF4-FFF2-40B4-BE49-F238E27FC236}">
              <a16:creationId xmlns=""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0" name="Text Box 9">
          <a:extLst>
            <a:ext uri="{FF2B5EF4-FFF2-40B4-BE49-F238E27FC236}">
              <a16:creationId xmlns=""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1" name="Text Box 11">
          <a:extLst>
            <a:ext uri="{FF2B5EF4-FFF2-40B4-BE49-F238E27FC236}">
              <a16:creationId xmlns=""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2" name="Text Box 8">
          <a:extLst>
            <a:ext uri="{FF2B5EF4-FFF2-40B4-BE49-F238E27FC236}">
              <a16:creationId xmlns=""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3" name="Text Box 9">
          <a:extLst>
            <a:ext uri="{FF2B5EF4-FFF2-40B4-BE49-F238E27FC236}">
              <a16:creationId xmlns=""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4" name="Text Box 11">
          <a:extLst>
            <a:ext uri="{FF2B5EF4-FFF2-40B4-BE49-F238E27FC236}">
              <a16:creationId xmlns=""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5" name="Text Box 8">
          <a:extLst>
            <a:ext uri="{FF2B5EF4-FFF2-40B4-BE49-F238E27FC236}">
              <a16:creationId xmlns=""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6" name="Text Box 9">
          <a:extLst>
            <a:ext uri="{FF2B5EF4-FFF2-40B4-BE49-F238E27FC236}">
              <a16:creationId xmlns=""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7" name="Text Box 11">
          <a:extLst>
            <a:ext uri="{FF2B5EF4-FFF2-40B4-BE49-F238E27FC236}">
              <a16:creationId xmlns=""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8" name="Text Box 8">
          <a:extLst>
            <a:ext uri="{FF2B5EF4-FFF2-40B4-BE49-F238E27FC236}">
              <a16:creationId xmlns=""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9" name="Text Box 9">
          <a:extLst>
            <a:ext uri="{FF2B5EF4-FFF2-40B4-BE49-F238E27FC236}">
              <a16:creationId xmlns=""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0" name="Text Box 11">
          <a:extLst>
            <a:ext uri="{FF2B5EF4-FFF2-40B4-BE49-F238E27FC236}">
              <a16:creationId xmlns=""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1" name="Text Box 8">
          <a:extLst>
            <a:ext uri="{FF2B5EF4-FFF2-40B4-BE49-F238E27FC236}">
              <a16:creationId xmlns=""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2" name="Text Box 9">
          <a:extLst>
            <a:ext uri="{FF2B5EF4-FFF2-40B4-BE49-F238E27FC236}">
              <a16:creationId xmlns=""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3" name="Text Box 11">
          <a:extLst>
            <a:ext uri="{FF2B5EF4-FFF2-40B4-BE49-F238E27FC236}">
              <a16:creationId xmlns=""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4" name="Text Box 8">
          <a:extLst>
            <a:ext uri="{FF2B5EF4-FFF2-40B4-BE49-F238E27FC236}">
              <a16:creationId xmlns=""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5" name="Text Box 9">
          <a:extLst>
            <a:ext uri="{FF2B5EF4-FFF2-40B4-BE49-F238E27FC236}">
              <a16:creationId xmlns=""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6" name="Text Box 11">
          <a:extLst>
            <a:ext uri="{FF2B5EF4-FFF2-40B4-BE49-F238E27FC236}">
              <a16:creationId xmlns=""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7" name="Text Box 8">
          <a:extLst>
            <a:ext uri="{FF2B5EF4-FFF2-40B4-BE49-F238E27FC236}">
              <a16:creationId xmlns=""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8" name="Text Box 9">
          <a:extLst>
            <a:ext uri="{FF2B5EF4-FFF2-40B4-BE49-F238E27FC236}">
              <a16:creationId xmlns=""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9" name="Text Box 11">
          <a:extLst>
            <a:ext uri="{FF2B5EF4-FFF2-40B4-BE49-F238E27FC236}">
              <a16:creationId xmlns=""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0" name="Text Box 8">
          <a:extLst>
            <a:ext uri="{FF2B5EF4-FFF2-40B4-BE49-F238E27FC236}">
              <a16:creationId xmlns=""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1" name="Text Box 9">
          <a:extLst>
            <a:ext uri="{FF2B5EF4-FFF2-40B4-BE49-F238E27FC236}">
              <a16:creationId xmlns=""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2" name="Text Box 11">
          <a:extLst>
            <a:ext uri="{FF2B5EF4-FFF2-40B4-BE49-F238E27FC236}">
              <a16:creationId xmlns=""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3" name="Text Box 8">
          <a:extLst>
            <a:ext uri="{FF2B5EF4-FFF2-40B4-BE49-F238E27FC236}">
              <a16:creationId xmlns=""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4" name="Text Box 9">
          <a:extLst>
            <a:ext uri="{FF2B5EF4-FFF2-40B4-BE49-F238E27FC236}">
              <a16:creationId xmlns=""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5" name="Text Box 11">
          <a:extLst>
            <a:ext uri="{FF2B5EF4-FFF2-40B4-BE49-F238E27FC236}">
              <a16:creationId xmlns=""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6" name="Text Box 8">
          <a:extLst>
            <a:ext uri="{FF2B5EF4-FFF2-40B4-BE49-F238E27FC236}">
              <a16:creationId xmlns=""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7" name="Text Box 9">
          <a:extLst>
            <a:ext uri="{FF2B5EF4-FFF2-40B4-BE49-F238E27FC236}">
              <a16:creationId xmlns=""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8" name="Text Box 11">
          <a:extLst>
            <a:ext uri="{FF2B5EF4-FFF2-40B4-BE49-F238E27FC236}">
              <a16:creationId xmlns=""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9" name="Text Box 8">
          <a:extLst>
            <a:ext uri="{FF2B5EF4-FFF2-40B4-BE49-F238E27FC236}">
              <a16:creationId xmlns=""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0" name="Text Box 9">
          <a:extLst>
            <a:ext uri="{FF2B5EF4-FFF2-40B4-BE49-F238E27FC236}">
              <a16:creationId xmlns=""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1" name="Text Box 11">
          <a:extLst>
            <a:ext uri="{FF2B5EF4-FFF2-40B4-BE49-F238E27FC236}">
              <a16:creationId xmlns=""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2" name="Text Box 8">
          <a:extLst>
            <a:ext uri="{FF2B5EF4-FFF2-40B4-BE49-F238E27FC236}">
              <a16:creationId xmlns=""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3" name="Text Box 9">
          <a:extLst>
            <a:ext uri="{FF2B5EF4-FFF2-40B4-BE49-F238E27FC236}">
              <a16:creationId xmlns=""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4" name="Text Box 11">
          <a:extLst>
            <a:ext uri="{FF2B5EF4-FFF2-40B4-BE49-F238E27FC236}">
              <a16:creationId xmlns=""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5" name="Text Box 8">
          <a:extLst>
            <a:ext uri="{FF2B5EF4-FFF2-40B4-BE49-F238E27FC236}">
              <a16:creationId xmlns=""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6" name="Text Box 9">
          <a:extLst>
            <a:ext uri="{FF2B5EF4-FFF2-40B4-BE49-F238E27FC236}">
              <a16:creationId xmlns=""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7" name="Text Box 11">
          <a:extLst>
            <a:ext uri="{FF2B5EF4-FFF2-40B4-BE49-F238E27FC236}">
              <a16:creationId xmlns=""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8" name="Text Box 8">
          <a:extLst>
            <a:ext uri="{FF2B5EF4-FFF2-40B4-BE49-F238E27FC236}">
              <a16:creationId xmlns=""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9" name="Text Box 9">
          <a:extLst>
            <a:ext uri="{FF2B5EF4-FFF2-40B4-BE49-F238E27FC236}">
              <a16:creationId xmlns=""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0" name="Text Box 11">
          <a:extLst>
            <a:ext uri="{FF2B5EF4-FFF2-40B4-BE49-F238E27FC236}">
              <a16:creationId xmlns=""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1" name="Text Box 8">
          <a:extLst>
            <a:ext uri="{FF2B5EF4-FFF2-40B4-BE49-F238E27FC236}">
              <a16:creationId xmlns=""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2" name="Text Box 9">
          <a:extLst>
            <a:ext uri="{FF2B5EF4-FFF2-40B4-BE49-F238E27FC236}">
              <a16:creationId xmlns=""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3" name="Text Box 11">
          <a:extLst>
            <a:ext uri="{FF2B5EF4-FFF2-40B4-BE49-F238E27FC236}">
              <a16:creationId xmlns=""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4" name="Text Box 8">
          <a:extLst>
            <a:ext uri="{FF2B5EF4-FFF2-40B4-BE49-F238E27FC236}">
              <a16:creationId xmlns=""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5" name="Text Box 9">
          <a:extLst>
            <a:ext uri="{FF2B5EF4-FFF2-40B4-BE49-F238E27FC236}">
              <a16:creationId xmlns=""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6" name="Text Box 11">
          <a:extLst>
            <a:ext uri="{FF2B5EF4-FFF2-40B4-BE49-F238E27FC236}">
              <a16:creationId xmlns=""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7" name="Text Box 8">
          <a:extLst>
            <a:ext uri="{FF2B5EF4-FFF2-40B4-BE49-F238E27FC236}">
              <a16:creationId xmlns=""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8" name="Text Box 9">
          <a:extLst>
            <a:ext uri="{FF2B5EF4-FFF2-40B4-BE49-F238E27FC236}">
              <a16:creationId xmlns=""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9" name="Text Box 11">
          <a:extLst>
            <a:ext uri="{FF2B5EF4-FFF2-40B4-BE49-F238E27FC236}">
              <a16:creationId xmlns=""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0" name="Text Box 8">
          <a:extLst>
            <a:ext uri="{FF2B5EF4-FFF2-40B4-BE49-F238E27FC236}">
              <a16:creationId xmlns=""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1" name="Text Box 9">
          <a:extLst>
            <a:ext uri="{FF2B5EF4-FFF2-40B4-BE49-F238E27FC236}">
              <a16:creationId xmlns=""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2" name="Text Box 11">
          <a:extLst>
            <a:ext uri="{FF2B5EF4-FFF2-40B4-BE49-F238E27FC236}">
              <a16:creationId xmlns=""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3" name="Text Box 8">
          <a:extLst>
            <a:ext uri="{FF2B5EF4-FFF2-40B4-BE49-F238E27FC236}">
              <a16:creationId xmlns=""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4" name="Text Box 9">
          <a:extLst>
            <a:ext uri="{FF2B5EF4-FFF2-40B4-BE49-F238E27FC236}">
              <a16:creationId xmlns=""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5" name="Text Box 11">
          <a:extLst>
            <a:ext uri="{FF2B5EF4-FFF2-40B4-BE49-F238E27FC236}">
              <a16:creationId xmlns=""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6" name="Text Box 8">
          <a:extLst>
            <a:ext uri="{FF2B5EF4-FFF2-40B4-BE49-F238E27FC236}">
              <a16:creationId xmlns=""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7" name="Text Box 9">
          <a:extLst>
            <a:ext uri="{FF2B5EF4-FFF2-40B4-BE49-F238E27FC236}">
              <a16:creationId xmlns=""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8" name="Text Box 11">
          <a:extLst>
            <a:ext uri="{FF2B5EF4-FFF2-40B4-BE49-F238E27FC236}">
              <a16:creationId xmlns=""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9" name="Text Box 8">
          <a:extLst>
            <a:ext uri="{FF2B5EF4-FFF2-40B4-BE49-F238E27FC236}">
              <a16:creationId xmlns=""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0" name="Text Box 9">
          <a:extLst>
            <a:ext uri="{FF2B5EF4-FFF2-40B4-BE49-F238E27FC236}">
              <a16:creationId xmlns=""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1" name="Text Box 11">
          <a:extLst>
            <a:ext uri="{FF2B5EF4-FFF2-40B4-BE49-F238E27FC236}">
              <a16:creationId xmlns=""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2" name="Text Box 8">
          <a:extLst>
            <a:ext uri="{FF2B5EF4-FFF2-40B4-BE49-F238E27FC236}">
              <a16:creationId xmlns=""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3" name="Text Box 9">
          <a:extLst>
            <a:ext uri="{FF2B5EF4-FFF2-40B4-BE49-F238E27FC236}">
              <a16:creationId xmlns=""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4" name="Text Box 11">
          <a:extLst>
            <a:ext uri="{FF2B5EF4-FFF2-40B4-BE49-F238E27FC236}">
              <a16:creationId xmlns=""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5" name="Text Box 8">
          <a:extLst>
            <a:ext uri="{FF2B5EF4-FFF2-40B4-BE49-F238E27FC236}">
              <a16:creationId xmlns=""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6" name="Text Box 9">
          <a:extLst>
            <a:ext uri="{FF2B5EF4-FFF2-40B4-BE49-F238E27FC236}">
              <a16:creationId xmlns=""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7" name="Text Box 11">
          <a:extLst>
            <a:ext uri="{FF2B5EF4-FFF2-40B4-BE49-F238E27FC236}">
              <a16:creationId xmlns=""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8" name="Text Box 8">
          <a:extLst>
            <a:ext uri="{FF2B5EF4-FFF2-40B4-BE49-F238E27FC236}">
              <a16:creationId xmlns=""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9" name="Text Box 9">
          <a:extLst>
            <a:ext uri="{FF2B5EF4-FFF2-40B4-BE49-F238E27FC236}">
              <a16:creationId xmlns=""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0" name="Text Box 11">
          <a:extLst>
            <a:ext uri="{FF2B5EF4-FFF2-40B4-BE49-F238E27FC236}">
              <a16:creationId xmlns=""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1" name="Text Box 8">
          <a:extLst>
            <a:ext uri="{FF2B5EF4-FFF2-40B4-BE49-F238E27FC236}">
              <a16:creationId xmlns=""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2" name="Text Box 9">
          <a:extLst>
            <a:ext uri="{FF2B5EF4-FFF2-40B4-BE49-F238E27FC236}">
              <a16:creationId xmlns=""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3" name="Text Box 11">
          <a:extLst>
            <a:ext uri="{FF2B5EF4-FFF2-40B4-BE49-F238E27FC236}">
              <a16:creationId xmlns=""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4" name="Text Box 8">
          <a:extLst>
            <a:ext uri="{FF2B5EF4-FFF2-40B4-BE49-F238E27FC236}">
              <a16:creationId xmlns=""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5" name="Text Box 9">
          <a:extLst>
            <a:ext uri="{FF2B5EF4-FFF2-40B4-BE49-F238E27FC236}">
              <a16:creationId xmlns=""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6" name="Text Box 11">
          <a:extLst>
            <a:ext uri="{FF2B5EF4-FFF2-40B4-BE49-F238E27FC236}">
              <a16:creationId xmlns=""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7" name="Text Box 8">
          <a:extLst>
            <a:ext uri="{FF2B5EF4-FFF2-40B4-BE49-F238E27FC236}">
              <a16:creationId xmlns=""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8" name="Text Box 9">
          <a:extLst>
            <a:ext uri="{FF2B5EF4-FFF2-40B4-BE49-F238E27FC236}">
              <a16:creationId xmlns=""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9" name="Text Box 11">
          <a:extLst>
            <a:ext uri="{FF2B5EF4-FFF2-40B4-BE49-F238E27FC236}">
              <a16:creationId xmlns=""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0" name="Text Box 8">
          <a:extLst>
            <a:ext uri="{FF2B5EF4-FFF2-40B4-BE49-F238E27FC236}">
              <a16:creationId xmlns=""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1" name="Text Box 9">
          <a:extLst>
            <a:ext uri="{FF2B5EF4-FFF2-40B4-BE49-F238E27FC236}">
              <a16:creationId xmlns=""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2" name="Text Box 11">
          <a:extLst>
            <a:ext uri="{FF2B5EF4-FFF2-40B4-BE49-F238E27FC236}">
              <a16:creationId xmlns=""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3" name="Text Box 8">
          <a:extLst>
            <a:ext uri="{FF2B5EF4-FFF2-40B4-BE49-F238E27FC236}">
              <a16:creationId xmlns=""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4" name="Text Box 9">
          <a:extLst>
            <a:ext uri="{FF2B5EF4-FFF2-40B4-BE49-F238E27FC236}">
              <a16:creationId xmlns=""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5" name="Text Box 11">
          <a:extLst>
            <a:ext uri="{FF2B5EF4-FFF2-40B4-BE49-F238E27FC236}">
              <a16:creationId xmlns=""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6" name="Text Box 8">
          <a:extLst>
            <a:ext uri="{FF2B5EF4-FFF2-40B4-BE49-F238E27FC236}">
              <a16:creationId xmlns=""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7" name="Text Box 9">
          <a:extLst>
            <a:ext uri="{FF2B5EF4-FFF2-40B4-BE49-F238E27FC236}">
              <a16:creationId xmlns=""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8" name="Text Box 11">
          <a:extLst>
            <a:ext uri="{FF2B5EF4-FFF2-40B4-BE49-F238E27FC236}">
              <a16:creationId xmlns=""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9" name="Text Box 8">
          <a:extLst>
            <a:ext uri="{FF2B5EF4-FFF2-40B4-BE49-F238E27FC236}">
              <a16:creationId xmlns=""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0" name="Text Box 9">
          <a:extLst>
            <a:ext uri="{FF2B5EF4-FFF2-40B4-BE49-F238E27FC236}">
              <a16:creationId xmlns=""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1" name="Text Box 11">
          <a:extLst>
            <a:ext uri="{FF2B5EF4-FFF2-40B4-BE49-F238E27FC236}">
              <a16:creationId xmlns=""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2" name="Text Box 8">
          <a:extLst>
            <a:ext uri="{FF2B5EF4-FFF2-40B4-BE49-F238E27FC236}">
              <a16:creationId xmlns=""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3" name="Text Box 9">
          <a:extLst>
            <a:ext uri="{FF2B5EF4-FFF2-40B4-BE49-F238E27FC236}">
              <a16:creationId xmlns=""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4" name="Text Box 11">
          <a:extLst>
            <a:ext uri="{FF2B5EF4-FFF2-40B4-BE49-F238E27FC236}">
              <a16:creationId xmlns=""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5" name="Text Box 8">
          <a:extLst>
            <a:ext uri="{FF2B5EF4-FFF2-40B4-BE49-F238E27FC236}">
              <a16:creationId xmlns=""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6" name="Text Box 9">
          <a:extLst>
            <a:ext uri="{FF2B5EF4-FFF2-40B4-BE49-F238E27FC236}">
              <a16:creationId xmlns=""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7" name="Text Box 11">
          <a:extLst>
            <a:ext uri="{FF2B5EF4-FFF2-40B4-BE49-F238E27FC236}">
              <a16:creationId xmlns=""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8" name="Text Box 8">
          <a:extLst>
            <a:ext uri="{FF2B5EF4-FFF2-40B4-BE49-F238E27FC236}">
              <a16:creationId xmlns=""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9" name="Text Box 9">
          <a:extLst>
            <a:ext uri="{FF2B5EF4-FFF2-40B4-BE49-F238E27FC236}">
              <a16:creationId xmlns=""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0" name="Text Box 11">
          <a:extLst>
            <a:ext uri="{FF2B5EF4-FFF2-40B4-BE49-F238E27FC236}">
              <a16:creationId xmlns=""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1" name="Text Box 8">
          <a:extLst>
            <a:ext uri="{FF2B5EF4-FFF2-40B4-BE49-F238E27FC236}">
              <a16:creationId xmlns=""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2" name="Text Box 9">
          <a:extLst>
            <a:ext uri="{FF2B5EF4-FFF2-40B4-BE49-F238E27FC236}">
              <a16:creationId xmlns=""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3" name="Text Box 11">
          <a:extLst>
            <a:ext uri="{FF2B5EF4-FFF2-40B4-BE49-F238E27FC236}">
              <a16:creationId xmlns=""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4" name="Text Box 8">
          <a:extLst>
            <a:ext uri="{FF2B5EF4-FFF2-40B4-BE49-F238E27FC236}">
              <a16:creationId xmlns=""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5" name="Text Box 9">
          <a:extLst>
            <a:ext uri="{FF2B5EF4-FFF2-40B4-BE49-F238E27FC236}">
              <a16:creationId xmlns=""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6" name="Text Box 11">
          <a:extLst>
            <a:ext uri="{FF2B5EF4-FFF2-40B4-BE49-F238E27FC236}">
              <a16:creationId xmlns=""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7" name="Text Box 8">
          <a:extLst>
            <a:ext uri="{FF2B5EF4-FFF2-40B4-BE49-F238E27FC236}">
              <a16:creationId xmlns=""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8" name="Text Box 9">
          <a:extLst>
            <a:ext uri="{FF2B5EF4-FFF2-40B4-BE49-F238E27FC236}">
              <a16:creationId xmlns=""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9" name="Text Box 11">
          <a:extLst>
            <a:ext uri="{FF2B5EF4-FFF2-40B4-BE49-F238E27FC236}">
              <a16:creationId xmlns=""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0" name="Text Box 8">
          <a:extLst>
            <a:ext uri="{FF2B5EF4-FFF2-40B4-BE49-F238E27FC236}">
              <a16:creationId xmlns=""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1" name="Text Box 9">
          <a:extLst>
            <a:ext uri="{FF2B5EF4-FFF2-40B4-BE49-F238E27FC236}">
              <a16:creationId xmlns=""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2" name="Text Box 11">
          <a:extLst>
            <a:ext uri="{FF2B5EF4-FFF2-40B4-BE49-F238E27FC236}">
              <a16:creationId xmlns=""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3" name="Text Box 8">
          <a:extLst>
            <a:ext uri="{FF2B5EF4-FFF2-40B4-BE49-F238E27FC236}">
              <a16:creationId xmlns=""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4" name="Text Box 9">
          <a:extLst>
            <a:ext uri="{FF2B5EF4-FFF2-40B4-BE49-F238E27FC236}">
              <a16:creationId xmlns=""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5" name="Text Box 11">
          <a:extLst>
            <a:ext uri="{FF2B5EF4-FFF2-40B4-BE49-F238E27FC236}">
              <a16:creationId xmlns=""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6" name="Text Box 8">
          <a:extLst>
            <a:ext uri="{FF2B5EF4-FFF2-40B4-BE49-F238E27FC236}">
              <a16:creationId xmlns=""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7" name="Text Box 9">
          <a:extLst>
            <a:ext uri="{FF2B5EF4-FFF2-40B4-BE49-F238E27FC236}">
              <a16:creationId xmlns=""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8" name="Text Box 11">
          <a:extLst>
            <a:ext uri="{FF2B5EF4-FFF2-40B4-BE49-F238E27FC236}">
              <a16:creationId xmlns=""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9" name="Text Box 8">
          <a:extLst>
            <a:ext uri="{FF2B5EF4-FFF2-40B4-BE49-F238E27FC236}">
              <a16:creationId xmlns=""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0" name="Text Box 9">
          <a:extLst>
            <a:ext uri="{FF2B5EF4-FFF2-40B4-BE49-F238E27FC236}">
              <a16:creationId xmlns=""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1" name="Text Box 11">
          <a:extLst>
            <a:ext uri="{FF2B5EF4-FFF2-40B4-BE49-F238E27FC236}">
              <a16:creationId xmlns=""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2" name="Text Box 8">
          <a:extLst>
            <a:ext uri="{FF2B5EF4-FFF2-40B4-BE49-F238E27FC236}">
              <a16:creationId xmlns=""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3" name="Text Box 9">
          <a:extLst>
            <a:ext uri="{FF2B5EF4-FFF2-40B4-BE49-F238E27FC236}">
              <a16:creationId xmlns=""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4" name="Text Box 11">
          <a:extLst>
            <a:ext uri="{FF2B5EF4-FFF2-40B4-BE49-F238E27FC236}">
              <a16:creationId xmlns=""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5" name="Text Box 8">
          <a:extLst>
            <a:ext uri="{FF2B5EF4-FFF2-40B4-BE49-F238E27FC236}">
              <a16:creationId xmlns=""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6" name="Text Box 9">
          <a:extLst>
            <a:ext uri="{FF2B5EF4-FFF2-40B4-BE49-F238E27FC236}">
              <a16:creationId xmlns=""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7" name="Text Box 11">
          <a:extLst>
            <a:ext uri="{FF2B5EF4-FFF2-40B4-BE49-F238E27FC236}">
              <a16:creationId xmlns=""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8" name="Text Box 8">
          <a:extLst>
            <a:ext uri="{FF2B5EF4-FFF2-40B4-BE49-F238E27FC236}">
              <a16:creationId xmlns=""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9" name="Text Box 9">
          <a:extLst>
            <a:ext uri="{FF2B5EF4-FFF2-40B4-BE49-F238E27FC236}">
              <a16:creationId xmlns=""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0" name="Text Box 11">
          <a:extLst>
            <a:ext uri="{FF2B5EF4-FFF2-40B4-BE49-F238E27FC236}">
              <a16:creationId xmlns=""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1" name="Text Box 8">
          <a:extLst>
            <a:ext uri="{FF2B5EF4-FFF2-40B4-BE49-F238E27FC236}">
              <a16:creationId xmlns=""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2" name="Text Box 9">
          <a:extLst>
            <a:ext uri="{FF2B5EF4-FFF2-40B4-BE49-F238E27FC236}">
              <a16:creationId xmlns=""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3" name="Text Box 11">
          <a:extLst>
            <a:ext uri="{FF2B5EF4-FFF2-40B4-BE49-F238E27FC236}">
              <a16:creationId xmlns=""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4" name="Text Box 8">
          <a:extLst>
            <a:ext uri="{FF2B5EF4-FFF2-40B4-BE49-F238E27FC236}">
              <a16:creationId xmlns=""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5" name="Text Box 9">
          <a:extLst>
            <a:ext uri="{FF2B5EF4-FFF2-40B4-BE49-F238E27FC236}">
              <a16:creationId xmlns=""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6" name="Text Box 11">
          <a:extLst>
            <a:ext uri="{FF2B5EF4-FFF2-40B4-BE49-F238E27FC236}">
              <a16:creationId xmlns=""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7" name="Text Box 8">
          <a:extLst>
            <a:ext uri="{FF2B5EF4-FFF2-40B4-BE49-F238E27FC236}">
              <a16:creationId xmlns=""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8" name="Text Box 9">
          <a:extLst>
            <a:ext uri="{FF2B5EF4-FFF2-40B4-BE49-F238E27FC236}">
              <a16:creationId xmlns=""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9" name="Text Box 11">
          <a:extLst>
            <a:ext uri="{FF2B5EF4-FFF2-40B4-BE49-F238E27FC236}">
              <a16:creationId xmlns=""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0" name="Text Box 8">
          <a:extLst>
            <a:ext uri="{FF2B5EF4-FFF2-40B4-BE49-F238E27FC236}">
              <a16:creationId xmlns=""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1" name="Text Box 9">
          <a:extLst>
            <a:ext uri="{FF2B5EF4-FFF2-40B4-BE49-F238E27FC236}">
              <a16:creationId xmlns=""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2" name="Text Box 11">
          <a:extLst>
            <a:ext uri="{FF2B5EF4-FFF2-40B4-BE49-F238E27FC236}">
              <a16:creationId xmlns=""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3" name="Text Box 8">
          <a:extLst>
            <a:ext uri="{FF2B5EF4-FFF2-40B4-BE49-F238E27FC236}">
              <a16:creationId xmlns=""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4" name="Text Box 9">
          <a:extLst>
            <a:ext uri="{FF2B5EF4-FFF2-40B4-BE49-F238E27FC236}">
              <a16:creationId xmlns=""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5" name="Text Box 11">
          <a:extLst>
            <a:ext uri="{FF2B5EF4-FFF2-40B4-BE49-F238E27FC236}">
              <a16:creationId xmlns=""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6" name="Text Box 8">
          <a:extLst>
            <a:ext uri="{FF2B5EF4-FFF2-40B4-BE49-F238E27FC236}">
              <a16:creationId xmlns=""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7" name="Text Box 9">
          <a:extLst>
            <a:ext uri="{FF2B5EF4-FFF2-40B4-BE49-F238E27FC236}">
              <a16:creationId xmlns=""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8" name="Text Box 11">
          <a:extLst>
            <a:ext uri="{FF2B5EF4-FFF2-40B4-BE49-F238E27FC236}">
              <a16:creationId xmlns=""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9" name="Text Box 8">
          <a:extLst>
            <a:ext uri="{FF2B5EF4-FFF2-40B4-BE49-F238E27FC236}">
              <a16:creationId xmlns=""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0" name="Text Box 9">
          <a:extLst>
            <a:ext uri="{FF2B5EF4-FFF2-40B4-BE49-F238E27FC236}">
              <a16:creationId xmlns=""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1" name="Text Box 11">
          <a:extLst>
            <a:ext uri="{FF2B5EF4-FFF2-40B4-BE49-F238E27FC236}">
              <a16:creationId xmlns=""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2" name="Text Box 8">
          <a:extLst>
            <a:ext uri="{FF2B5EF4-FFF2-40B4-BE49-F238E27FC236}">
              <a16:creationId xmlns=""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3" name="Text Box 9">
          <a:extLst>
            <a:ext uri="{FF2B5EF4-FFF2-40B4-BE49-F238E27FC236}">
              <a16:creationId xmlns=""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4" name="Text Box 11">
          <a:extLst>
            <a:ext uri="{FF2B5EF4-FFF2-40B4-BE49-F238E27FC236}">
              <a16:creationId xmlns=""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5" name="Text Box 8">
          <a:extLst>
            <a:ext uri="{FF2B5EF4-FFF2-40B4-BE49-F238E27FC236}">
              <a16:creationId xmlns=""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6" name="Text Box 9">
          <a:extLst>
            <a:ext uri="{FF2B5EF4-FFF2-40B4-BE49-F238E27FC236}">
              <a16:creationId xmlns=""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7" name="Text Box 11">
          <a:extLst>
            <a:ext uri="{FF2B5EF4-FFF2-40B4-BE49-F238E27FC236}">
              <a16:creationId xmlns=""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8" name="Text Box 8">
          <a:extLst>
            <a:ext uri="{FF2B5EF4-FFF2-40B4-BE49-F238E27FC236}">
              <a16:creationId xmlns=""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9" name="Text Box 9">
          <a:extLst>
            <a:ext uri="{FF2B5EF4-FFF2-40B4-BE49-F238E27FC236}">
              <a16:creationId xmlns=""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0" name="Text Box 11">
          <a:extLst>
            <a:ext uri="{FF2B5EF4-FFF2-40B4-BE49-F238E27FC236}">
              <a16:creationId xmlns=""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1" name="Text Box 8">
          <a:extLst>
            <a:ext uri="{FF2B5EF4-FFF2-40B4-BE49-F238E27FC236}">
              <a16:creationId xmlns=""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2" name="Text Box 9">
          <a:extLst>
            <a:ext uri="{FF2B5EF4-FFF2-40B4-BE49-F238E27FC236}">
              <a16:creationId xmlns=""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3" name="Text Box 11">
          <a:extLst>
            <a:ext uri="{FF2B5EF4-FFF2-40B4-BE49-F238E27FC236}">
              <a16:creationId xmlns=""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4" name="Text Box 8">
          <a:extLst>
            <a:ext uri="{FF2B5EF4-FFF2-40B4-BE49-F238E27FC236}">
              <a16:creationId xmlns=""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5" name="Text Box 9">
          <a:extLst>
            <a:ext uri="{FF2B5EF4-FFF2-40B4-BE49-F238E27FC236}">
              <a16:creationId xmlns=""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6" name="Text Box 11">
          <a:extLst>
            <a:ext uri="{FF2B5EF4-FFF2-40B4-BE49-F238E27FC236}">
              <a16:creationId xmlns=""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7" name="Text Box 8">
          <a:extLst>
            <a:ext uri="{FF2B5EF4-FFF2-40B4-BE49-F238E27FC236}">
              <a16:creationId xmlns=""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8" name="Text Box 9">
          <a:extLst>
            <a:ext uri="{FF2B5EF4-FFF2-40B4-BE49-F238E27FC236}">
              <a16:creationId xmlns=""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9" name="Text Box 11">
          <a:extLst>
            <a:ext uri="{FF2B5EF4-FFF2-40B4-BE49-F238E27FC236}">
              <a16:creationId xmlns=""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0" name="Text Box 8">
          <a:extLst>
            <a:ext uri="{FF2B5EF4-FFF2-40B4-BE49-F238E27FC236}">
              <a16:creationId xmlns=""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1" name="Text Box 9">
          <a:extLst>
            <a:ext uri="{FF2B5EF4-FFF2-40B4-BE49-F238E27FC236}">
              <a16:creationId xmlns=""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2" name="Text Box 11">
          <a:extLst>
            <a:ext uri="{FF2B5EF4-FFF2-40B4-BE49-F238E27FC236}">
              <a16:creationId xmlns=""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3" name="Text Box 8">
          <a:extLst>
            <a:ext uri="{FF2B5EF4-FFF2-40B4-BE49-F238E27FC236}">
              <a16:creationId xmlns=""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4" name="Text Box 9">
          <a:extLst>
            <a:ext uri="{FF2B5EF4-FFF2-40B4-BE49-F238E27FC236}">
              <a16:creationId xmlns=""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5" name="Text Box 11">
          <a:extLst>
            <a:ext uri="{FF2B5EF4-FFF2-40B4-BE49-F238E27FC236}">
              <a16:creationId xmlns=""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6" name="Text Box 8">
          <a:extLst>
            <a:ext uri="{FF2B5EF4-FFF2-40B4-BE49-F238E27FC236}">
              <a16:creationId xmlns=""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7" name="Text Box 9">
          <a:extLst>
            <a:ext uri="{FF2B5EF4-FFF2-40B4-BE49-F238E27FC236}">
              <a16:creationId xmlns=""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8" name="Text Box 11">
          <a:extLst>
            <a:ext uri="{FF2B5EF4-FFF2-40B4-BE49-F238E27FC236}">
              <a16:creationId xmlns=""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9" name="Text Box 8">
          <a:extLst>
            <a:ext uri="{FF2B5EF4-FFF2-40B4-BE49-F238E27FC236}">
              <a16:creationId xmlns=""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0" name="Text Box 9">
          <a:extLst>
            <a:ext uri="{FF2B5EF4-FFF2-40B4-BE49-F238E27FC236}">
              <a16:creationId xmlns=""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1" name="Text Box 11">
          <a:extLst>
            <a:ext uri="{FF2B5EF4-FFF2-40B4-BE49-F238E27FC236}">
              <a16:creationId xmlns=""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2" name="Text Box 8">
          <a:extLst>
            <a:ext uri="{FF2B5EF4-FFF2-40B4-BE49-F238E27FC236}">
              <a16:creationId xmlns=""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3" name="Text Box 9">
          <a:extLst>
            <a:ext uri="{FF2B5EF4-FFF2-40B4-BE49-F238E27FC236}">
              <a16:creationId xmlns=""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4" name="Text Box 11">
          <a:extLst>
            <a:ext uri="{FF2B5EF4-FFF2-40B4-BE49-F238E27FC236}">
              <a16:creationId xmlns=""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5" name="Text Box 8">
          <a:extLst>
            <a:ext uri="{FF2B5EF4-FFF2-40B4-BE49-F238E27FC236}">
              <a16:creationId xmlns=""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6" name="Text Box 9">
          <a:extLst>
            <a:ext uri="{FF2B5EF4-FFF2-40B4-BE49-F238E27FC236}">
              <a16:creationId xmlns=""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7" name="Text Box 11">
          <a:extLst>
            <a:ext uri="{FF2B5EF4-FFF2-40B4-BE49-F238E27FC236}">
              <a16:creationId xmlns=""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8" name="Text Box 18">
          <a:extLst>
            <a:ext uri="{FF2B5EF4-FFF2-40B4-BE49-F238E27FC236}">
              <a16:creationId xmlns=""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9" name="Text Box 19">
          <a:extLst>
            <a:ext uri="{FF2B5EF4-FFF2-40B4-BE49-F238E27FC236}">
              <a16:creationId xmlns=""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0" name="Text Box 20">
          <a:extLst>
            <a:ext uri="{FF2B5EF4-FFF2-40B4-BE49-F238E27FC236}">
              <a16:creationId xmlns=""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1" name="Text Box 18">
          <a:extLst>
            <a:ext uri="{FF2B5EF4-FFF2-40B4-BE49-F238E27FC236}">
              <a16:creationId xmlns=""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2" name="Text Box 19">
          <a:extLst>
            <a:ext uri="{FF2B5EF4-FFF2-40B4-BE49-F238E27FC236}">
              <a16:creationId xmlns=""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3" name="Text Box 20">
          <a:extLst>
            <a:ext uri="{FF2B5EF4-FFF2-40B4-BE49-F238E27FC236}">
              <a16:creationId xmlns=""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4" name="Text Box 54">
          <a:extLst>
            <a:ext uri="{FF2B5EF4-FFF2-40B4-BE49-F238E27FC236}">
              <a16:creationId xmlns=""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5" name="Text Box 55">
          <a:extLst>
            <a:ext uri="{FF2B5EF4-FFF2-40B4-BE49-F238E27FC236}">
              <a16:creationId xmlns=""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6" name="Text Box 56">
          <a:extLst>
            <a:ext uri="{FF2B5EF4-FFF2-40B4-BE49-F238E27FC236}">
              <a16:creationId xmlns=""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7" name="Text Box 18">
          <a:extLst>
            <a:ext uri="{FF2B5EF4-FFF2-40B4-BE49-F238E27FC236}">
              <a16:creationId xmlns=""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8" name="Text Box 19">
          <a:extLst>
            <a:ext uri="{FF2B5EF4-FFF2-40B4-BE49-F238E27FC236}">
              <a16:creationId xmlns=""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9" name="Text Box 20">
          <a:extLst>
            <a:ext uri="{FF2B5EF4-FFF2-40B4-BE49-F238E27FC236}">
              <a16:creationId xmlns=""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0" name="Text Box 18">
          <a:extLst>
            <a:ext uri="{FF2B5EF4-FFF2-40B4-BE49-F238E27FC236}">
              <a16:creationId xmlns=""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1" name="Text Box 19">
          <a:extLst>
            <a:ext uri="{FF2B5EF4-FFF2-40B4-BE49-F238E27FC236}">
              <a16:creationId xmlns=""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2" name="Text Box 20">
          <a:extLst>
            <a:ext uri="{FF2B5EF4-FFF2-40B4-BE49-F238E27FC236}">
              <a16:creationId xmlns=""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3" name="Text Box 54">
          <a:extLst>
            <a:ext uri="{FF2B5EF4-FFF2-40B4-BE49-F238E27FC236}">
              <a16:creationId xmlns=""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4" name="Text Box 55">
          <a:extLst>
            <a:ext uri="{FF2B5EF4-FFF2-40B4-BE49-F238E27FC236}">
              <a16:creationId xmlns=""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5" name="Text Box 56">
          <a:extLst>
            <a:ext uri="{FF2B5EF4-FFF2-40B4-BE49-F238E27FC236}">
              <a16:creationId xmlns=""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6" name="Text Box 18">
          <a:extLst>
            <a:ext uri="{FF2B5EF4-FFF2-40B4-BE49-F238E27FC236}">
              <a16:creationId xmlns=""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7" name="Text Box 19">
          <a:extLst>
            <a:ext uri="{FF2B5EF4-FFF2-40B4-BE49-F238E27FC236}">
              <a16:creationId xmlns=""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18" name="Text Box 20">
          <a:extLst>
            <a:ext uri="{FF2B5EF4-FFF2-40B4-BE49-F238E27FC236}">
              <a16:creationId xmlns=""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9" name="Text Box 18">
          <a:extLst>
            <a:ext uri="{FF2B5EF4-FFF2-40B4-BE49-F238E27FC236}">
              <a16:creationId xmlns=""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0" name="Text Box 19">
          <a:extLst>
            <a:ext uri="{FF2B5EF4-FFF2-40B4-BE49-F238E27FC236}">
              <a16:creationId xmlns=""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1" name="Text Box 20">
          <a:extLst>
            <a:ext uri="{FF2B5EF4-FFF2-40B4-BE49-F238E27FC236}">
              <a16:creationId xmlns=""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2" name="Text Box 54">
          <a:extLst>
            <a:ext uri="{FF2B5EF4-FFF2-40B4-BE49-F238E27FC236}">
              <a16:creationId xmlns=""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3" name="Text Box 55">
          <a:extLst>
            <a:ext uri="{FF2B5EF4-FFF2-40B4-BE49-F238E27FC236}">
              <a16:creationId xmlns=""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4" name="Text Box 56">
          <a:extLst>
            <a:ext uri="{FF2B5EF4-FFF2-40B4-BE49-F238E27FC236}">
              <a16:creationId xmlns=""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5" name="Text Box 18">
          <a:extLst>
            <a:ext uri="{FF2B5EF4-FFF2-40B4-BE49-F238E27FC236}">
              <a16:creationId xmlns=""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6" name="Text Box 19">
          <a:extLst>
            <a:ext uri="{FF2B5EF4-FFF2-40B4-BE49-F238E27FC236}">
              <a16:creationId xmlns=""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7" name="Text Box 20">
          <a:extLst>
            <a:ext uri="{FF2B5EF4-FFF2-40B4-BE49-F238E27FC236}">
              <a16:creationId xmlns=""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8" name="Text Box 18">
          <a:extLst>
            <a:ext uri="{FF2B5EF4-FFF2-40B4-BE49-F238E27FC236}">
              <a16:creationId xmlns=""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9" name="Text Box 19">
          <a:extLst>
            <a:ext uri="{FF2B5EF4-FFF2-40B4-BE49-F238E27FC236}">
              <a16:creationId xmlns=""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0" name="Text Box 20">
          <a:extLst>
            <a:ext uri="{FF2B5EF4-FFF2-40B4-BE49-F238E27FC236}">
              <a16:creationId xmlns=""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1" name="Text Box 54">
          <a:extLst>
            <a:ext uri="{FF2B5EF4-FFF2-40B4-BE49-F238E27FC236}">
              <a16:creationId xmlns=""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2" name="Text Box 55">
          <a:extLst>
            <a:ext uri="{FF2B5EF4-FFF2-40B4-BE49-F238E27FC236}">
              <a16:creationId xmlns=""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3" name="Text Box 56">
          <a:extLst>
            <a:ext uri="{FF2B5EF4-FFF2-40B4-BE49-F238E27FC236}">
              <a16:creationId xmlns=""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4" name="Text Box 1">
          <a:extLst>
            <a:ext uri="{FF2B5EF4-FFF2-40B4-BE49-F238E27FC236}">
              <a16:creationId xmlns=""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5" name="Text Box 2">
          <a:extLst>
            <a:ext uri="{FF2B5EF4-FFF2-40B4-BE49-F238E27FC236}">
              <a16:creationId xmlns=""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6" name="Text Box 3">
          <a:extLst>
            <a:ext uri="{FF2B5EF4-FFF2-40B4-BE49-F238E27FC236}">
              <a16:creationId xmlns=""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7" name="Text Box 4">
          <a:extLst>
            <a:ext uri="{FF2B5EF4-FFF2-40B4-BE49-F238E27FC236}">
              <a16:creationId xmlns=""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8" name="Text Box 5">
          <a:extLst>
            <a:ext uri="{FF2B5EF4-FFF2-40B4-BE49-F238E27FC236}">
              <a16:creationId xmlns=""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9" name="Text Box 6">
          <a:extLst>
            <a:ext uri="{FF2B5EF4-FFF2-40B4-BE49-F238E27FC236}">
              <a16:creationId xmlns=""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0" name="Text Box 1">
          <a:extLst>
            <a:ext uri="{FF2B5EF4-FFF2-40B4-BE49-F238E27FC236}">
              <a16:creationId xmlns=""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1" name="Text Box 2">
          <a:extLst>
            <a:ext uri="{FF2B5EF4-FFF2-40B4-BE49-F238E27FC236}">
              <a16:creationId xmlns=""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2" name="Text Box 3">
          <a:extLst>
            <a:ext uri="{FF2B5EF4-FFF2-40B4-BE49-F238E27FC236}">
              <a16:creationId xmlns=""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3" name="Text Box 4">
          <a:extLst>
            <a:ext uri="{FF2B5EF4-FFF2-40B4-BE49-F238E27FC236}">
              <a16:creationId xmlns=""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4" name="Text Box 5">
          <a:extLst>
            <a:ext uri="{FF2B5EF4-FFF2-40B4-BE49-F238E27FC236}">
              <a16:creationId xmlns=""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5" name="Text Box 6">
          <a:extLst>
            <a:ext uri="{FF2B5EF4-FFF2-40B4-BE49-F238E27FC236}">
              <a16:creationId xmlns=""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6" name="Text Box 1">
          <a:extLst>
            <a:ext uri="{FF2B5EF4-FFF2-40B4-BE49-F238E27FC236}">
              <a16:creationId xmlns=""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7" name="Text Box 2">
          <a:extLst>
            <a:ext uri="{FF2B5EF4-FFF2-40B4-BE49-F238E27FC236}">
              <a16:creationId xmlns=""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8" name="Text Box 3">
          <a:extLst>
            <a:ext uri="{FF2B5EF4-FFF2-40B4-BE49-F238E27FC236}">
              <a16:creationId xmlns=""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9" name="Text Box 4">
          <a:extLst>
            <a:ext uri="{FF2B5EF4-FFF2-40B4-BE49-F238E27FC236}">
              <a16:creationId xmlns=""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0" name="Text Box 5">
          <a:extLst>
            <a:ext uri="{FF2B5EF4-FFF2-40B4-BE49-F238E27FC236}">
              <a16:creationId xmlns=""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1" name="Text Box 6">
          <a:extLst>
            <a:ext uri="{FF2B5EF4-FFF2-40B4-BE49-F238E27FC236}">
              <a16:creationId xmlns=""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2" name="Text Box 1">
          <a:extLst>
            <a:ext uri="{FF2B5EF4-FFF2-40B4-BE49-F238E27FC236}">
              <a16:creationId xmlns=""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3" name="Text Box 2">
          <a:extLst>
            <a:ext uri="{FF2B5EF4-FFF2-40B4-BE49-F238E27FC236}">
              <a16:creationId xmlns=""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4" name="Text Box 3">
          <a:extLst>
            <a:ext uri="{FF2B5EF4-FFF2-40B4-BE49-F238E27FC236}">
              <a16:creationId xmlns=""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5" name="Text Box 4">
          <a:extLst>
            <a:ext uri="{FF2B5EF4-FFF2-40B4-BE49-F238E27FC236}">
              <a16:creationId xmlns=""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6" name="Text Box 5">
          <a:extLst>
            <a:ext uri="{FF2B5EF4-FFF2-40B4-BE49-F238E27FC236}">
              <a16:creationId xmlns=""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7" name="Text Box 6">
          <a:extLst>
            <a:ext uri="{FF2B5EF4-FFF2-40B4-BE49-F238E27FC236}">
              <a16:creationId xmlns=""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8" name="Text Box 85">
          <a:extLst>
            <a:ext uri="{FF2B5EF4-FFF2-40B4-BE49-F238E27FC236}">
              <a16:creationId xmlns=""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9" name="Text Box 87">
          <a:extLst>
            <a:ext uri="{FF2B5EF4-FFF2-40B4-BE49-F238E27FC236}">
              <a16:creationId xmlns=""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0" name="Text Box 93">
          <a:extLst>
            <a:ext uri="{FF2B5EF4-FFF2-40B4-BE49-F238E27FC236}">
              <a16:creationId xmlns=""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1" name="Text Box 85">
          <a:extLst>
            <a:ext uri="{FF2B5EF4-FFF2-40B4-BE49-F238E27FC236}">
              <a16:creationId xmlns=""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2" name="Text Box 87">
          <a:extLst>
            <a:ext uri="{FF2B5EF4-FFF2-40B4-BE49-F238E27FC236}">
              <a16:creationId xmlns=""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3" name="Text Box 93">
          <a:extLst>
            <a:ext uri="{FF2B5EF4-FFF2-40B4-BE49-F238E27FC236}">
              <a16:creationId xmlns=""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4" name="Text Box 85">
          <a:extLst>
            <a:ext uri="{FF2B5EF4-FFF2-40B4-BE49-F238E27FC236}">
              <a16:creationId xmlns=""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5" name="Text Box 87">
          <a:extLst>
            <a:ext uri="{FF2B5EF4-FFF2-40B4-BE49-F238E27FC236}">
              <a16:creationId xmlns=""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6" name="Text Box 93">
          <a:extLst>
            <a:ext uri="{FF2B5EF4-FFF2-40B4-BE49-F238E27FC236}">
              <a16:creationId xmlns=""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7" name="Text Box 85">
          <a:extLst>
            <a:ext uri="{FF2B5EF4-FFF2-40B4-BE49-F238E27FC236}">
              <a16:creationId xmlns=""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8" name="Text Box 87">
          <a:extLst>
            <a:ext uri="{FF2B5EF4-FFF2-40B4-BE49-F238E27FC236}">
              <a16:creationId xmlns=""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9" name="Text Box 93">
          <a:extLst>
            <a:ext uri="{FF2B5EF4-FFF2-40B4-BE49-F238E27FC236}">
              <a16:creationId xmlns=""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0" name="Text Box 85">
          <a:extLst>
            <a:ext uri="{FF2B5EF4-FFF2-40B4-BE49-F238E27FC236}">
              <a16:creationId xmlns=""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1" name="Text Box 87">
          <a:extLst>
            <a:ext uri="{FF2B5EF4-FFF2-40B4-BE49-F238E27FC236}">
              <a16:creationId xmlns=""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2" name="Text Box 93">
          <a:extLst>
            <a:ext uri="{FF2B5EF4-FFF2-40B4-BE49-F238E27FC236}">
              <a16:creationId xmlns=""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3" name="Text Box 85">
          <a:extLst>
            <a:ext uri="{FF2B5EF4-FFF2-40B4-BE49-F238E27FC236}">
              <a16:creationId xmlns=""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4" name="Text Box 87">
          <a:extLst>
            <a:ext uri="{FF2B5EF4-FFF2-40B4-BE49-F238E27FC236}">
              <a16:creationId xmlns=""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5" name="Text Box 93">
          <a:extLst>
            <a:ext uri="{FF2B5EF4-FFF2-40B4-BE49-F238E27FC236}">
              <a16:creationId xmlns=""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6" name="Text Box 85">
          <a:extLst>
            <a:ext uri="{FF2B5EF4-FFF2-40B4-BE49-F238E27FC236}">
              <a16:creationId xmlns=""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7" name="Text Box 87">
          <a:extLst>
            <a:ext uri="{FF2B5EF4-FFF2-40B4-BE49-F238E27FC236}">
              <a16:creationId xmlns=""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8" name="Text Box 93">
          <a:extLst>
            <a:ext uri="{FF2B5EF4-FFF2-40B4-BE49-F238E27FC236}">
              <a16:creationId xmlns=""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9" name="Text Box 85">
          <a:extLst>
            <a:ext uri="{FF2B5EF4-FFF2-40B4-BE49-F238E27FC236}">
              <a16:creationId xmlns=""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0" name="Text Box 87">
          <a:extLst>
            <a:ext uri="{FF2B5EF4-FFF2-40B4-BE49-F238E27FC236}">
              <a16:creationId xmlns=""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1" name="Text Box 93">
          <a:extLst>
            <a:ext uri="{FF2B5EF4-FFF2-40B4-BE49-F238E27FC236}">
              <a16:creationId xmlns=""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2" name="Text Box 85">
          <a:extLst>
            <a:ext uri="{FF2B5EF4-FFF2-40B4-BE49-F238E27FC236}">
              <a16:creationId xmlns=""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3" name="Text Box 87">
          <a:extLst>
            <a:ext uri="{FF2B5EF4-FFF2-40B4-BE49-F238E27FC236}">
              <a16:creationId xmlns=""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4" name="Text Box 93">
          <a:extLst>
            <a:ext uri="{FF2B5EF4-FFF2-40B4-BE49-F238E27FC236}">
              <a16:creationId xmlns=""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5" name="Text Box 85">
          <a:extLst>
            <a:ext uri="{FF2B5EF4-FFF2-40B4-BE49-F238E27FC236}">
              <a16:creationId xmlns=""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6" name="Text Box 87">
          <a:extLst>
            <a:ext uri="{FF2B5EF4-FFF2-40B4-BE49-F238E27FC236}">
              <a16:creationId xmlns=""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7" name="Text Box 93">
          <a:extLst>
            <a:ext uri="{FF2B5EF4-FFF2-40B4-BE49-F238E27FC236}">
              <a16:creationId xmlns=""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8" name="Text Box 85">
          <a:extLst>
            <a:ext uri="{FF2B5EF4-FFF2-40B4-BE49-F238E27FC236}">
              <a16:creationId xmlns=""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9" name="Text Box 87">
          <a:extLst>
            <a:ext uri="{FF2B5EF4-FFF2-40B4-BE49-F238E27FC236}">
              <a16:creationId xmlns=""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0" name="Text Box 93">
          <a:extLst>
            <a:ext uri="{FF2B5EF4-FFF2-40B4-BE49-F238E27FC236}">
              <a16:creationId xmlns=""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1" name="Text Box 85">
          <a:extLst>
            <a:ext uri="{FF2B5EF4-FFF2-40B4-BE49-F238E27FC236}">
              <a16:creationId xmlns=""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2" name="Text Box 87">
          <a:extLst>
            <a:ext uri="{FF2B5EF4-FFF2-40B4-BE49-F238E27FC236}">
              <a16:creationId xmlns=""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3" name="Text Box 93">
          <a:extLst>
            <a:ext uri="{FF2B5EF4-FFF2-40B4-BE49-F238E27FC236}">
              <a16:creationId xmlns=""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4" name="Text Box 85">
          <a:extLst>
            <a:ext uri="{FF2B5EF4-FFF2-40B4-BE49-F238E27FC236}">
              <a16:creationId xmlns=""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5" name="Text Box 87">
          <a:extLst>
            <a:ext uri="{FF2B5EF4-FFF2-40B4-BE49-F238E27FC236}">
              <a16:creationId xmlns=""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6" name="Text Box 93">
          <a:extLst>
            <a:ext uri="{FF2B5EF4-FFF2-40B4-BE49-F238E27FC236}">
              <a16:creationId xmlns=""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7" name="Text Box 85">
          <a:extLst>
            <a:ext uri="{FF2B5EF4-FFF2-40B4-BE49-F238E27FC236}">
              <a16:creationId xmlns=""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8" name="Text Box 87">
          <a:extLst>
            <a:ext uri="{FF2B5EF4-FFF2-40B4-BE49-F238E27FC236}">
              <a16:creationId xmlns=""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9" name="Text Box 93">
          <a:extLst>
            <a:ext uri="{FF2B5EF4-FFF2-40B4-BE49-F238E27FC236}">
              <a16:creationId xmlns=""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0" name="Text Box 85">
          <a:extLst>
            <a:ext uri="{FF2B5EF4-FFF2-40B4-BE49-F238E27FC236}">
              <a16:creationId xmlns=""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1" name="Text Box 87">
          <a:extLst>
            <a:ext uri="{FF2B5EF4-FFF2-40B4-BE49-F238E27FC236}">
              <a16:creationId xmlns=""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2" name="Text Box 93">
          <a:extLst>
            <a:ext uri="{FF2B5EF4-FFF2-40B4-BE49-F238E27FC236}">
              <a16:creationId xmlns=""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3" name="Text Box 85">
          <a:extLst>
            <a:ext uri="{FF2B5EF4-FFF2-40B4-BE49-F238E27FC236}">
              <a16:creationId xmlns=""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4" name="Text Box 87">
          <a:extLst>
            <a:ext uri="{FF2B5EF4-FFF2-40B4-BE49-F238E27FC236}">
              <a16:creationId xmlns=""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5" name="Text Box 93">
          <a:extLst>
            <a:ext uri="{FF2B5EF4-FFF2-40B4-BE49-F238E27FC236}">
              <a16:creationId xmlns=""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6" name="Text Box 85">
          <a:extLst>
            <a:ext uri="{FF2B5EF4-FFF2-40B4-BE49-F238E27FC236}">
              <a16:creationId xmlns=""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7" name="Text Box 87">
          <a:extLst>
            <a:ext uri="{FF2B5EF4-FFF2-40B4-BE49-F238E27FC236}">
              <a16:creationId xmlns=""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8" name="Text Box 93">
          <a:extLst>
            <a:ext uri="{FF2B5EF4-FFF2-40B4-BE49-F238E27FC236}">
              <a16:creationId xmlns=""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9" name="Text Box 85">
          <a:extLst>
            <a:ext uri="{FF2B5EF4-FFF2-40B4-BE49-F238E27FC236}">
              <a16:creationId xmlns=""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0" name="Text Box 87">
          <a:extLst>
            <a:ext uri="{FF2B5EF4-FFF2-40B4-BE49-F238E27FC236}">
              <a16:creationId xmlns=""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1" name="Text Box 93">
          <a:extLst>
            <a:ext uri="{FF2B5EF4-FFF2-40B4-BE49-F238E27FC236}">
              <a16:creationId xmlns=""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2" name="Text Box 85">
          <a:extLst>
            <a:ext uri="{FF2B5EF4-FFF2-40B4-BE49-F238E27FC236}">
              <a16:creationId xmlns=""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3" name="Text Box 87">
          <a:extLst>
            <a:ext uri="{FF2B5EF4-FFF2-40B4-BE49-F238E27FC236}">
              <a16:creationId xmlns=""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4" name="Text Box 93">
          <a:extLst>
            <a:ext uri="{FF2B5EF4-FFF2-40B4-BE49-F238E27FC236}">
              <a16:creationId xmlns=""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5" name="Text Box 85">
          <a:extLst>
            <a:ext uri="{FF2B5EF4-FFF2-40B4-BE49-F238E27FC236}">
              <a16:creationId xmlns=""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6" name="Text Box 87">
          <a:extLst>
            <a:ext uri="{FF2B5EF4-FFF2-40B4-BE49-F238E27FC236}">
              <a16:creationId xmlns=""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7" name="Text Box 93">
          <a:extLst>
            <a:ext uri="{FF2B5EF4-FFF2-40B4-BE49-F238E27FC236}">
              <a16:creationId xmlns=""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8" name="Text Box 85">
          <a:extLst>
            <a:ext uri="{FF2B5EF4-FFF2-40B4-BE49-F238E27FC236}">
              <a16:creationId xmlns=""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9" name="Text Box 87">
          <a:extLst>
            <a:ext uri="{FF2B5EF4-FFF2-40B4-BE49-F238E27FC236}">
              <a16:creationId xmlns=""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0" name="Text Box 93">
          <a:extLst>
            <a:ext uri="{FF2B5EF4-FFF2-40B4-BE49-F238E27FC236}">
              <a16:creationId xmlns=""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1" name="Text Box 85">
          <a:extLst>
            <a:ext uri="{FF2B5EF4-FFF2-40B4-BE49-F238E27FC236}">
              <a16:creationId xmlns=""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2" name="Text Box 87">
          <a:extLst>
            <a:ext uri="{FF2B5EF4-FFF2-40B4-BE49-F238E27FC236}">
              <a16:creationId xmlns=""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3" name="Text Box 93">
          <a:extLst>
            <a:ext uri="{FF2B5EF4-FFF2-40B4-BE49-F238E27FC236}">
              <a16:creationId xmlns=""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4" name="Text Box 85">
          <a:extLst>
            <a:ext uri="{FF2B5EF4-FFF2-40B4-BE49-F238E27FC236}">
              <a16:creationId xmlns=""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5" name="Text Box 87">
          <a:extLst>
            <a:ext uri="{FF2B5EF4-FFF2-40B4-BE49-F238E27FC236}">
              <a16:creationId xmlns=""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6" name="Text Box 93">
          <a:extLst>
            <a:ext uri="{FF2B5EF4-FFF2-40B4-BE49-F238E27FC236}">
              <a16:creationId xmlns=""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7" name="Text Box 85">
          <a:extLst>
            <a:ext uri="{FF2B5EF4-FFF2-40B4-BE49-F238E27FC236}">
              <a16:creationId xmlns=""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8" name="Text Box 87">
          <a:extLst>
            <a:ext uri="{FF2B5EF4-FFF2-40B4-BE49-F238E27FC236}">
              <a16:creationId xmlns=""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9" name="Text Box 93">
          <a:extLst>
            <a:ext uri="{FF2B5EF4-FFF2-40B4-BE49-F238E27FC236}">
              <a16:creationId xmlns=""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0" name="Text Box 85">
          <a:extLst>
            <a:ext uri="{FF2B5EF4-FFF2-40B4-BE49-F238E27FC236}">
              <a16:creationId xmlns=""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1" name="Text Box 87">
          <a:extLst>
            <a:ext uri="{FF2B5EF4-FFF2-40B4-BE49-F238E27FC236}">
              <a16:creationId xmlns=""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2" name="Text Box 93">
          <a:extLst>
            <a:ext uri="{FF2B5EF4-FFF2-40B4-BE49-F238E27FC236}">
              <a16:creationId xmlns=""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3" name="Text Box 85">
          <a:extLst>
            <a:ext uri="{FF2B5EF4-FFF2-40B4-BE49-F238E27FC236}">
              <a16:creationId xmlns=""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4" name="Text Box 87">
          <a:extLst>
            <a:ext uri="{FF2B5EF4-FFF2-40B4-BE49-F238E27FC236}">
              <a16:creationId xmlns=""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5" name="Text Box 93">
          <a:extLst>
            <a:ext uri="{FF2B5EF4-FFF2-40B4-BE49-F238E27FC236}">
              <a16:creationId xmlns=""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6" name="Text Box 85">
          <a:extLst>
            <a:ext uri="{FF2B5EF4-FFF2-40B4-BE49-F238E27FC236}">
              <a16:creationId xmlns=""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7" name="Text Box 87">
          <a:extLst>
            <a:ext uri="{FF2B5EF4-FFF2-40B4-BE49-F238E27FC236}">
              <a16:creationId xmlns=""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8" name="Text Box 93">
          <a:extLst>
            <a:ext uri="{FF2B5EF4-FFF2-40B4-BE49-F238E27FC236}">
              <a16:creationId xmlns=""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9" name="Text Box 85">
          <a:extLst>
            <a:ext uri="{FF2B5EF4-FFF2-40B4-BE49-F238E27FC236}">
              <a16:creationId xmlns=""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0" name="Text Box 87">
          <a:extLst>
            <a:ext uri="{FF2B5EF4-FFF2-40B4-BE49-F238E27FC236}">
              <a16:creationId xmlns=""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1" name="Text Box 93">
          <a:extLst>
            <a:ext uri="{FF2B5EF4-FFF2-40B4-BE49-F238E27FC236}">
              <a16:creationId xmlns=""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2" name="Text Box 85">
          <a:extLst>
            <a:ext uri="{FF2B5EF4-FFF2-40B4-BE49-F238E27FC236}">
              <a16:creationId xmlns=""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3" name="Text Box 87">
          <a:extLst>
            <a:ext uri="{FF2B5EF4-FFF2-40B4-BE49-F238E27FC236}">
              <a16:creationId xmlns=""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4" name="Text Box 93">
          <a:extLst>
            <a:ext uri="{FF2B5EF4-FFF2-40B4-BE49-F238E27FC236}">
              <a16:creationId xmlns=""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5" name="Text Box 85">
          <a:extLst>
            <a:ext uri="{FF2B5EF4-FFF2-40B4-BE49-F238E27FC236}">
              <a16:creationId xmlns=""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6" name="Text Box 87">
          <a:extLst>
            <a:ext uri="{FF2B5EF4-FFF2-40B4-BE49-F238E27FC236}">
              <a16:creationId xmlns=""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7" name="Text Box 93">
          <a:extLst>
            <a:ext uri="{FF2B5EF4-FFF2-40B4-BE49-F238E27FC236}">
              <a16:creationId xmlns=""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8" name="Text Box 85">
          <a:extLst>
            <a:ext uri="{FF2B5EF4-FFF2-40B4-BE49-F238E27FC236}">
              <a16:creationId xmlns=""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9" name="Text Box 87">
          <a:extLst>
            <a:ext uri="{FF2B5EF4-FFF2-40B4-BE49-F238E27FC236}">
              <a16:creationId xmlns=""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0" name="Text Box 93">
          <a:extLst>
            <a:ext uri="{FF2B5EF4-FFF2-40B4-BE49-F238E27FC236}">
              <a16:creationId xmlns=""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1" name="Text Box 85">
          <a:extLst>
            <a:ext uri="{FF2B5EF4-FFF2-40B4-BE49-F238E27FC236}">
              <a16:creationId xmlns=""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2" name="Text Box 87">
          <a:extLst>
            <a:ext uri="{FF2B5EF4-FFF2-40B4-BE49-F238E27FC236}">
              <a16:creationId xmlns=""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3" name="Text Box 93">
          <a:extLst>
            <a:ext uri="{FF2B5EF4-FFF2-40B4-BE49-F238E27FC236}">
              <a16:creationId xmlns=""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4" name="Text Box 85">
          <a:extLst>
            <a:ext uri="{FF2B5EF4-FFF2-40B4-BE49-F238E27FC236}">
              <a16:creationId xmlns=""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5" name="Text Box 87">
          <a:extLst>
            <a:ext uri="{FF2B5EF4-FFF2-40B4-BE49-F238E27FC236}">
              <a16:creationId xmlns=""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6" name="Text Box 93">
          <a:extLst>
            <a:ext uri="{FF2B5EF4-FFF2-40B4-BE49-F238E27FC236}">
              <a16:creationId xmlns=""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7" name="Text Box 85">
          <a:extLst>
            <a:ext uri="{FF2B5EF4-FFF2-40B4-BE49-F238E27FC236}">
              <a16:creationId xmlns=""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8" name="Text Box 87">
          <a:extLst>
            <a:ext uri="{FF2B5EF4-FFF2-40B4-BE49-F238E27FC236}">
              <a16:creationId xmlns=""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9" name="Text Box 93">
          <a:extLst>
            <a:ext uri="{FF2B5EF4-FFF2-40B4-BE49-F238E27FC236}">
              <a16:creationId xmlns=""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0" name="Text Box 85">
          <a:extLst>
            <a:ext uri="{FF2B5EF4-FFF2-40B4-BE49-F238E27FC236}">
              <a16:creationId xmlns=""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1" name="Text Box 87">
          <a:extLst>
            <a:ext uri="{FF2B5EF4-FFF2-40B4-BE49-F238E27FC236}">
              <a16:creationId xmlns=""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2" name="Text Box 93">
          <a:extLst>
            <a:ext uri="{FF2B5EF4-FFF2-40B4-BE49-F238E27FC236}">
              <a16:creationId xmlns=""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3" name="Text Box 85">
          <a:extLst>
            <a:ext uri="{FF2B5EF4-FFF2-40B4-BE49-F238E27FC236}">
              <a16:creationId xmlns=""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4" name="Text Box 87">
          <a:extLst>
            <a:ext uri="{FF2B5EF4-FFF2-40B4-BE49-F238E27FC236}">
              <a16:creationId xmlns=""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5" name="Text Box 93">
          <a:extLst>
            <a:ext uri="{FF2B5EF4-FFF2-40B4-BE49-F238E27FC236}">
              <a16:creationId xmlns=""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6" name="Text Box 85">
          <a:extLst>
            <a:ext uri="{FF2B5EF4-FFF2-40B4-BE49-F238E27FC236}">
              <a16:creationId xmlns=""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7" name="Text Box 87">
          <a:extLst>
            <a:ext uri="{FF2B5EF4-FFF2-40B4-BE49-F238E27FC236}">
              <a16:creationId xmlns=""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8" name="Text Box 93">
          <a:extLst>
            <a:ext uri="{FF2B5EF4-FFF2-40B4-BE49-F238E27FC236}">
              <a16:creationId xmlns=""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9" name="Text Box 85">
          <a:extLst>
            <a:ext uri="{FF2B5EF4-FFF2-40B4-BE49-F238E27FC236}">
              <a16:creationId xmlns=""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0" name="Text Box 87">
          <a:extLst>
            <a:ext uri="{FF2B5EF4-FFF2-40B4-BE49-F238E27FC236}">
              <a16:creationId xmlns=""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1" name="Text Box 93">
          <a:extLst>
            <a:ext uri="{FF2B5EF4-FFF2-40B4-BE49-F238E27FC236}">
              <a16:creationId xmlns=""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2" name="Text Box 85">
          <a:extLst>
            <a:ext uri="{FF2B5EF4-FFF2-40B4-BE49-F238E27FC236}">
              <a16:creationId xmlns=""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3" name="Text Box 87">
          <a:extLst>
            <a:ext uri="{FF2B5EF4-FFF2-40B4-BE49-F238E27FC236}">
              <a16:creationId xmlns=""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4" name="Text Box 93">
          <a:extLst>
            <a:ext uri="{FF2B5EF4-FFF2-40B4-BE49-F238E27FC236}">
              <a16:creationId xmlns=""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5" name="Text Box 85">
          <a:extLst>
            <a:ext uri="{FF2B5EF4-FFF2-40B4-BE49-F238E27FC236}">
              <a16:creationId xmlns=""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6" name="Text Box 87">
          <a:extLst>
            <a:ext uri="{FF2B5EF4-FFF2-40B4-BE49-F238E27FC236}">
              <a16:creationId xmlns=""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7" name="Text Box 93">
          <a:extLst>
            <a:ext uri="{FF2B5EF4-FFF2-40B4-BE49-F238E27FC236}">
              <a16:creationId xmlns=""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8" name="Text Box 85">
          <a:extLst>
            <a:ext uri="{FF2B5EF4-FFF2-40B4-BE49-F238E27FC236}">
              <a16:creationId xmlns=""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9" name="Text Box 87">
          <a:extLst>
            <a:ext uri="{FF2B5EF4-FFF2-40B4-BE49-F238E27FC236}">
              <a16:creationId xmlns=""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0" name="Text Box 93">
          <a:extLst>
            <a:ext uri="{FF2B5EF4-FFF2-40B4-BE49-F238E27FC236}">
              <a16:creationId xmlns=""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1" name="Text Box 85">
          <a:extLst>
            <a:ext uri="{FF2B5EF4-FFF2-40B4-BE49-F238E27FC236}">
              <a16:creationId xmlns=""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2" name="Text Box 87">
          <a:extLst>
            <a:ext uri="{FF2B5EF4-FFF2-40B4-BE49-F238E27FC236}">
              <a16:creationId xmlns=""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3" name="Text Box 93">
          <a:extLst>
            <a:ext uri="{FF2B5EF4-FFF2-40B4-BE49-F238E27FC236}">
              <a16:creationId xmlns=""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4" name="Text Box 85">
          <a:extLst>
            <a:ext uri="{FF2B5EF4-FFF2-40B4-BE49-F238E27FC236}">
              <a16:creationId xmlns=""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5" name="Text Box 87">
          <a:extLst>
            <a:ext uri="{FF2B5EF4-FFF2-40B4-BE49-F238E27FC236}">
              <a16:creationId xmlns=""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6" name="Text Box 93">
          <a:extLst>
            <a:ext uri="{FF2B5EF4-FFF2-40B4-BE49-F238E27FC236}">
              <a16:creationId xmlns=""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7" name="Text Box 85">
          <a:extLst>
            <a:ext uri="{FF2B5EF4-FFF2-40B4-BE49-F238E27FC236}">
              <a16:creationId xmlns=""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8" name="Text Box 87">
          <a:extLst>
            <a:ext uri="{FF2B5EF4-FFF2-40B4-BE49-F238E27FC236}">
              <a16:creationId xmlns=""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9" name="Text Box 93">
          <a:extLst>
            <a:ext uri="{FF2B5EF4-FFF2-40B4-BE49-F238E27FC236}">
              <a16:creationId xmlns=""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0" name="Text Box 85">
          <a:extLst>
            <a:ext uri="{FF2B5EF4-FFF2-40B4-BE49-F238E27FC236}">
              <a16:creationId xmlns=""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1" name="Text Box 87">
          <a:extLst>
            <a:ext uri="{FF2B5EF4-FFF2-40B4-BE49-F238E27FC236}">
              <a16:creationId xmlns=""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2" name="Text Box 93">
          <a:extLst>
            <a:ext uri="{FF2B5EF4-FFF2-40B4-BE49-F238E27FC236}">
              <a16:creationId xmlns=""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3" name="Text Box 85">
          <a:extLst>
            <a:ext uri="{FF2B5EF4-FFF2-40B4-BE49-F238E27FC236}">
              <a16:creationId xmlns=""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4" name="Text Box 87">
          <a:extLst>
            <a:ext uri="{FF2B5EF4-FFF2-40B4-BE49-F238E27FC236}">
              <a16:creationId xmlns=""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5" name="Text Box 93">
          <a:extLst>
            <a:ext uri="{FF2B5EF4-FFF2-40B4-BE49-F238E27FC236}">
              <a16:creationId xmlns=""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6" name="Text Box 85">
          <a:extLst>
            <a:ext uri="{FF2B5EF4-FFF2-40B4-BE49-F238E27FC236}">
              <a16:creationId xmlns=""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7" name="Text Box 87">
          <a:extLst>
            <a:ext uri="{FF2B5EF4-FFF2-40B4-BE49-F238E27FC236}">
              <a16:creationId xmlns=""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8" name="Text Box 93">
          <a:extLst>
            <a:ext uri="{FF2B5EF4-FFF2-40B4-BE49-F238E27FC236}">
              <a16:creationId xmlns=""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9" name="Text Box 85">
          <a:extLst>
            <a:ext uri="{FF2B5EF4-FFF2-40B4-BE49-F238E27FC236}">
              <a16:creationId xmlns=""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0" name="Text Box 87">
          <a:extLst>
            <a:ext uri="{FF2B5EF4-FFF2-40B4-BE49-F238E27FC236}">
              <a16:creationId xmlns=""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1" name="Text Box 93">
          <a:extLst>
            <a:ext uri="{FF2B5EF4-FFF2-40B4-BE49-F238E27FC236}">
              <a16:creationId xmlns=""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2" name="Text Box 85">
          <a:extLst>
            <a:ext uri="{FF2B5EF4-FFF2-40B4-BE49-F238E27FC236}">
              <a16:creationId xmlns=""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3" name="Text Box 87">
          <a:extLst>
            <a:ext uri="{FF2B5EF4-FFF2-40B4-BE49-F238E27FC236}">
              <a16:creationId xmlns=""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4" name="Text Box 93">
          <a:extLst>
            <a:ext uri="{FF2B5EF4-FFF2-40B4-BE49-F238E27FC236}">
              <a16:creationId xmlns=""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5" name="Text Box 85">
          <a:extLst>
            <a:ext uri="{FF2B5EF4-FFF2-40B4-BE49-F238E27FC236}">
              <a16:creationId xmlns=""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6" name="Text Box 87">
          <a:extLst>
            <a:ext uri="{FF2B5EF4-FFF2-40B4-BE49-F238E27FC236}">
              <a16:creationId xmlns=""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7" name="Text Box 93">
          <a:extLst>
            <a:ext uri="{FF2B5EF4-FFF2-40B4-BE49-F238E27FC236}">
              <a16:creationId xmlns=""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8" name="Text Box 85">
          <a:extLst>
            <a:ext uri="{FF2B5EF4-FFF2-40B4-BE49-F238E27FC236}">
              <a16:creationId xmlns=""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9" name="Text Box 87">
          <a:extLst>
            <a:ext uri="{FF2B5EF4-FFF2-40B4-BE49-F238E27FC236}">
              <a16:creationId xmlns=""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0" name="Text Box 93">
          <a:extLst>
            <a:ext uri="{FF2B5EF4-FFF2-40B4-BE49-F238E27FC236}">
              <a16:creationId xmlns=""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1" name="Text Box 85">
          <a:extLst>
            <a:ext uri="{FF2B5EF4-FFF2-40B4-BE49-F238E27FC236}">
              <a16:creationId xmlns=""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2" name="Text Box 87">
          <a:extLst>
            <a:ext uri="{FF2B5EF4-FFF2-40B4-BE49-F238E27FC236}">
              <a16:creationId xmlns=""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3" name="Text Box 93">
          <a:extLst>
            <a:ext uri="{FF2B5EF4-FFF2-40B4-BE49-F238E27FC236}">
              <a16:creationId xmlns=""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4" name="Text Box 85">
          <a:extLst>
            <a:ext uri="{FF2B5EF4-FFF2-40B4-BE49-F238E27FC236}">
              <a16:creationId xmlns=""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5" name="Text Box 87">
          <a:extLst>
            <a:ext uri="{FF2B5EF4-FFF2-40B4-BE49-F238E27FC236}">
              <a16:creationId xmlns=""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6" name="Text Box 93">
          <a:extLst>
            <a:ext uri="{FF2B5EF4-FFF2-40B4-BE49-F238E27FC236}">
              <a16:creationId xmlns=""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7" name="Text Box 85">
          <a:extLst>
            <a:ext uri="{FF2B5EF4-FFF2-40B4-BE49-F238E27FC236}">
              <a16:creationId xmlns=""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8" name="Text Box 87">
          <a:extLst>
            <a:ext uri="{FF2B5EF4-FFF2-40B4-BE49-F238E27FC236}">
              <a16:creationId xmlns=""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9" name="Text Box 93">
          <a:extLst>
            <a:ext uri="{FF2B5EF4-FFF2-40B4-BE49-F238E27FC236}">
              <a16:creationId xmlns=""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0" name="Text Box 85">
          <a:extLst>
            <a:ext uri="{FF2B5EF4-FFF2-40B4-BE49-F238E27FC236}">
              <a16:creationId xmlns=""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1" name="Text Box 87">
          <a:extLst>
            <a:ext uri="{FF2B5EF4-FFF2-40B4-BE49-F238E27FC236}">
              <a16:creationId xmlns=""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2" name="Text Box 93">
          <a:extLst>
            <a:ext uri="{FF2B5EF4-FFF2-40B4-BE49-F238E27FC236}">
              <a16:creationId xmlns=""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3" name="Text Box 85">
          <a:extLst>
            <a:ext uri="{FF2B5EF4-FFF2-40B4-BE49-F238E27FC236}">
              <a16:creationId xmlns=""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4" name="Text Box 87">
          <a:extLst>
            <a:ext uri="{FF2B5EF4-FFF2-40B4-BE49-F238E27FC236}">
              <a16:creationId xmlns=""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5" name="Text Box 93">
          <a:extLst>
            <a:ext uri="{FF2B5EF4-FFF2-40B4-BE49-F238E27FC236}">
              <a16:creationId xmlns=""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6" name="Text Box 85">
          <a:extLst>
            <a:ext uri="{FF2B5EF4-FFF2-40B4-BE49-F238E27FC236}">
              <a16:creationId xmlns=""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7" name="Text Box 87">
          <a:extLst>
            <a:ext uri="{FF2B5EF4-FFF2-40B4-BE49-F238E27FC236}">
              <a16:creationId xmlns=""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8" name="Text Box 93">
          <a:extLst>
            <a:ext uri="{FF2B5EF4-FFF2-40B4-BE49-F238E27FC236}">
              <a16:creationId xmlns=""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9" name="Text Box 85">
          <a:extLst>
            <a:ext uri="{FF2B5EF4-FFF2-40B4-BE49-F238E27FC236}">
              <a16:creationId xmlns=""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0" name="Text Box 87">
          <a:extLst>
            <a:ext uri="{FF2B5EF4-FFF2-40B4-BE49-F238E27FC236}">
              <a16:creationId xmlns=""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1" name="Text Box 93">
          <a:extLst>
            <a:ext uri="{FF2B5EF4-FFF2-40B4-BE49-F238E27FC236}">
              <a16:creationId xmlns=""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2" name="Text Box 85">
          <a:extLst>
            <a:ext uri="{FF2B5EF4-FFF2-40B4-BE49-F238E27FC236}">
              <a16:creationId xmlns=""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3" name="Text Box 87">
          <a:extLst>
            <a:ext uri="{FF2B5EF4-FFF2-40B4-BE49-F238E27FC236}">
              <a16:creationId xmlns=""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4" name="Text Box 93">
          <a:extLst>
            <a:ext uri="{FF2B5EF4-FFF2-40B4-BE49-F238E27FC236}">
              <a16:creationId xmlns=""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5" name="Text Box 85">
          <a:extLst>
            <a:ext uri="{FF2B5EF4-FFF2-40B4-BE49-F238E27FC236}">
              <a16:creationId xmlns=""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6" name="Text Box 87">
          <a:extLst>
            <a:ext uri="{FF2B5EF4-FFF2-40B4-BE49-F238E27FC236}">
              <a16:creationId xmlns=""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7" name="Text Box 93">
          <a:extLst>
            <a:ext uri="{FF2B5EF4-FFF2-40B4-BE49-F238E27FC236}">
              <a16:creationId xmlns=""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8" name="Text Box 85">
          <a:extLst>
            <a:ext uri="{FF2B5EF4-FFF2-40B4-BE49-F238E27FC236}">
              <a16:creationId xmlns=""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9" name="Text Box 87">
          <a:extLst>
            <a:ext uri="{FF2B5EF4-FFF2-40B4-BE49-F238E27FC236}">
              <a16:creationId xmlns=""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0" name="Text Box 93">
          <a:extLst>
            <a:ext uri="{FF2B5EF4-FFF2-40B4-BE49-F238E27FC236}">
              <a16:creationId xmlns=""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1" name="Text Box 85">
          <a:extLst>
            <a:ext uri="{FF2B5EF4-FFF2-40B4-BE49-F238E27FC236}">
              <a16:creationId xmlns=""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2" name="Text Box 87">
          <a:extLst>
            <a:ext uri="{FF2B5EF4-FFF2-40B4-BE49-F238E27FC236}">
              <a16:creationId xmlns=""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3" name="Text Box 93">
          <a:extLst>
            <a:ext uri="{FF2B5EF4-FFF2-40B4-BE49-F238E27FC236}">
              <a16:creationId xmlns=""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4" name="Text Box 85">
          <a:extLst>
            <a:ext uri="{FF2B5EF4-FFF2-40B4-BE49-F238E27FC236}">
              <a16:creationId xmlns=""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5" name="Text Box 87">
          <a:extLst>
            <a:ext uri="{FF2B5EF4-FFF2-40B4-BE49-F238E27FC236}">
              <a16:creationId xmlns=""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6" name="Text Box 93">
          <a:extLst>
            <a:ext uri="{FF2B5EF4-FFF2-40B4-BE49-F238E27FC236}">
              <a16:creationId xmlns=""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7" name="Text Box 85">
          <a:extLst>
            <a:ext uri="{FF2B5EF4-FFF2-40B4-BE49-F238E27FC236}">
              <a16:creationId xmlns=""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8" name="Text Box 87">
          <a:extLst>
            <a:ext uri="{FF2B5EF4-FFF2-40B4-BE49-F238E27FC236}">
              <a16:creationId xmlns=""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9" name="Text Box 93">
          <a:extLst>
            <a:ext uri="{FF2B5EF4-FFF2-40B4-BE49-F238E27FC236}">
              <a16:creationId xmlns=""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0" name="Text Box 85">
          <a:extLst>
            <a:ext uri="{FF2B5EF4-FFF2-40B4-BE49-F238E27FC236}">
              <a16:creationId xmlns=""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1" name="Text Box 87">
          <a:extLst>
            <a:ext uri="{FF2B5EF4-FFF2-40B4-BE49-F238E27FC236}">
              <a16:creationId xmlns=""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2" name="Text Box 93">
          <a:extLst>
            <a:ext uri="{FF2B5EF4-FFF2-40B4-BE49-F238E27FC236}">
              <a16:creationId xmlns=""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3" name="Text Box 85">
          <a:extLst>
            <a:ext uri="{FF2B5EF4-FFF2-40B4-BE49-F238E27FC236}">
              <a16:creationId xmlns=""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4" name="Text Box 87">
          <a:extLst>
            <a:ext uri="{FF2B5EF4-FFF2-40B4-BE49-F238E27FC236}">
              <a16:creationId xmlns=""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5" name="Text Box 93">
          <a:extLst>
            <a:ext uri="{FF2B5EF4-FFF2-40B4-BE49-F238E27FC236}">
              <a16:creationId xmlns=""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6" name="Text Box 85">
          <a:extLst>
            <a:ext uri="{FF2B5EF4-FFF2-40B4-BE49-F238E27FC236}">
              <a16:creationId xmlns=""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7" name="Text Box 87">
          <a:extLst>
            <a:ext uri="{FF2B5EF4-FFF2-40B4-BE49-F238E27FC236}">
              <a16:creationId xmlns=""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8" name="Text Box 93">
          <a:extLst>
            <a:ext uri="{FF2B5EF4-FFF2-40B4-BE49-F238E27FC236}">
              <a16:creationId xmlns=""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9" name="Text Box 85">
          <a:extLst>
            <a:ext uri="{FF2B5EF4-FFF2-40B4-BE49-F238E27FC236}">
              <a16:creationId xmlns=""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0" name="Text Box 87">
          <a:extLst>
            <a:ext uri="{FF2B5EF4-FFF2-40B4-BE49-F238E27FC236}">
              <a16:creationId xmlns=""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1" name="Text Box 93">
          <a:extLst>
            <a:ext uri="{FF2B5EF4-FFF2-40B4-BE49-F238E27FC236}">
              <a16:creationId xmlns=""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2" name="Text Box 85">
          <a:extLst>
            <a:ext uri="{FF2B5EF4-FFF2-40B4-BE49-F238E27FC236}">
              <a16:creationId xmlns=""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3" name="Text Box 87">
          <a:extLst>
            <a:ext uri="{FF2B5EF4-FFF2-40B4-BE49-F238E27FC236}">
              <a16:creationId xmlns=""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4" name="Text Box 93">
          <a:extLst>
            <a:ext uri="{FF2B5EF4-FFF2-40B4-BE49-F238E27FC236}">
              <a16:creationId xmlns=""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5" name="Text Box 85">
          <a:extLst>
            <a:ext uri="{FF2B5EF4-FFF2-40B4-BE49-F238E27FC236}">
              <a16:creationId xmlns=""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6" name="Text Box 87">
          <a:extLst>
            <a:ext uri="{FF2B5EF4-FFF2-40B4-BE49-F238E27FC236}">
              <a16:creationId xmlns=""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7" name="Text Box 93">
          <a:extLst>
            <a:ext uri="{FF2B5EF4-FFF2-40B4-BE49-F238E27FC236}">
              <a16:creationId xmlns=""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8" name="Text Box 85">
          <a:extLst>
            <a:ext uri="{FF2B5EF4-FFF2-40B4-BE49-F238E27FC236}">
              <a16:creationId xmlns=""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9" name="Text Box 87">
          <a:extLst>
            <a:ext uri="{FF2B5EF4-FFF2-40B4-BE49-F238E27FC236}">
              <a16:creationId xmlns=""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0" name="Text Box 93">
          <a:extLst>
            <a:ext uri="{FF2B5EF4-FFF2-40B4-BE49-F238E27FC236}">
              <a16:creationId xmlns=""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1" name="Text Box 85">
          <a:extLst>
            <a:ext uri="{FF2B5EF4-FFF2-40B4-BE49-F238E27FC236}">
              <a16:creationId xmlns=""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2" name="Text Box 87">
          <a:extLst>
            <a:ext uri="{FF2B5EF4-FFF2-40B4-BE49-F238E27FC236}">
              <a16:creationId xmlns=""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3" name="Text Box 93">
          <a:extLst>
            <a:ext uri="{FF2B5EF4-FFF2-40B4-BE49-F238E27FC236}">
              <a16:creationId xmlns=""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4" name="Text Box 85">
          <a:extLst>
            <a:ext uri="{FF2B5EF4-FFF2-40B4-BE49-F238E27FC236}">
              <a16:creationId xmlns=""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5" name="Text Box 87">
          <a:extLst>
            <a:ext uri="{FF2B5EF4-FFF2-40B4-BE49-F238E27FC236}">
              <a16:creationId xmlns=""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6" name="Text Box 93">
          <a:extLst>
            <a:ext uri="{FF2B5EF4-FFF2-40B4-BE49-F238E27FC236}">
              <a16:creationId xmlns=""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7" name="Text Box 85">
          <a:extLst>
            <a:ext uri="{FF2B5EF4-FFF2-40B4-BE49-F238E27FC236}">
              <a16:creationId xmlns=""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8" name="Text Box 87">
          <a:extLst>
            <a:ext uri="{FF2B5EF4-FFF2-40B4-BE49-F238E27FC236}">
              <a16:creationId xmlns=""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9" name="Text Box 93">
          <a:extLst>
            <a:ext uri="{FF2B5EF4-FFF2-40B4-BE49-F238E27FC236}">
              <a16:creationId xmlns=""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0" name="Text Box 85">
          <a:extLst>
            <a:ext uri="{FF2B5EF4-FFF2-40B4-BE49-F238E27FC236}">
              <a16:creationId xmlns=""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1" name="Text Box 87">
          <a:extLst>
            <a:ext uri="{FF2B5EF4-FFF2-40B4-BE49-F238E27FC236}">
              <a16:creationId xmlns=""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2" name="Text Box 93">
          <a:extLst>
            <a:ext uri="{FF2B5EF4-FFF2-40B4-BE49-F238E27FC236}">
              <a16:creationId xmlns=""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3" name="Text Box 85">
          <a:extLst>
            <a:ext uri="{FF2B5EF4-FFF2-40B4-BE49-F238E27FC236}">
              <a16:creationId xmlns=""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4" name="Text Box 87">
          <a:extLst>
            <a:ext uri="{FF2B5EF4-FFF2-40B4-BE49-F238E27FC236}">
              <a16:creationId xmlns=""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5" name="Text Box 93">
          <a:extLst>
            <a:ext uri="{FF2B5EF4-FFF2-40B4-BE49-F238E27FC236}">
              <a16:creationId xmlns=""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6" name="Text Box 85">
          <a:extLst>
            <a:ext uri="{FF2B5EF4-FFF2-40B4-BE49-F238E27FC236}">
              <a16:creationId xmlns=""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7" name="Text Box 87">
          <a:extLst>
            <a:ext uri="{FF2B5EF4-FFF2-40B4-BE49-F238E27FC236}">
              <a16:creationId xmlns=""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8" name="Text Box 93">
          <a:extLst>
            <a:ext uri="{FF2B5EF4-FFF2-40B4-BE49-F238E27FC236}">
              <a16:creationId xmlns=""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9" name="Text Box 85">
          <a:extLst>
            <a:ext uri="{FF2B5EF4-FFF2-40B4-BE49-F238E27FC236}">
              <a16:creationId xmlns=""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0" name="Text Box 87">
          <a:extLst>
            <a:ext uri="{FF2B5EF4-FFF2-40B4-BE49-F238E27FC236}">
              <a16:creationId xmlns=""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1" name="Text Box 93">
          <a:extLst>
            <a:ext uri="{FF2B5EF4-FFF2-40B4-BE49-F238E27FC236}">
              <a16:creationId xmlns=""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2" name="Text Box 85">
          <a:extLst>
            <a:ext uri="{FF2B5EF4-FFF2-40B4-BE49-F238E27FC236}">
              <a16:creationId xmlns=""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3" name="Text Box 87">
          <a:extLst>
            <a:ext uri="{FF2B5EF4-FFF2-40B4-BE49-F238E27FC236}">
              <a16:creationId xmlns=""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4" name="Text Box 93">
          <a:extLst>
            <a:ext uri="{FF2B5EF4-FFF2-40B4-BE49-F238E27FC236}">
              <a16:creationId xmlns=""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5" name="Text Box 85">
          <a:extLst>
            <a:ext uri="{FF2B5EF4-FFF2-40B4-BE49-F238E27FC236}">
              <a16:creationId xmlns=""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6" name="Text Box 87">
          <a:extLst>
            <a:ext uri="{FF2B5EF4-FFF2-40B4-BE49-F238E27FC236}">
              <a16:creationId xmlns=""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7" name="Text Box 93">
          <a:extLst>
            <a:ext uri="{FF2B5EF4-FFF2-40B4-BE49-F238E27FC236}">
              <a16:creationId xmlns=""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8" name="Text Box 85">
          <a:extLst>
            <a:ext uri="{FF2B5EF4-FFF2-40B4-BE49-F238E27FC236}">
              <a16:creationId xmlns=""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9" name="Text Box 87">
          <a:extLst>
            <a:ext uri="{FF2B5EF4-FFF2-40B4-BE49-F238E27FC236}">
              <a16:creationId xmlns=""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0" name="Text Box 93">
          <a:extLst>
            <a:ext uri="{FF2B5EF4-FFF2-40B4-BE49-F238E27FC236}">
              <a16:creationId xmlns=""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1" name="Text Box 85">
          <a:extLst>
            <a:ext uri="{FF2B5EF4-FFF2-40B4-BE49-F238E27FC236}">
              <a16:creationId xmlns=""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2" name="Text Box 87">
          <a:extLst>
            <a:ext uri="{FF2B5EF4-FFF2-40B4-BE49-F238E27FC236}">
              <a16:creationId xmlns=""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3" name="Text Box 93">
          <a:extLst>
            <a:ext uri="{FF2B5EF4-FFF2-40B4-BE49-F238E27FC236}">
              <a16:creationId xmlns=""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4" name="Text Box 85">
          <a:extLst>
            <a:ext uri="{FF2B5EF4-FFF2-40B4-BE49-F238E27FC236}">
              <a16:creationId xmlns=""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5" name="Text Box 87">
          <a:extLst>
            <a:ext uri="{FF2B5EF4-FFF2-40B4-BE49-F238E27FC236}">
              <a16:creationId xmlns=""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6" name="Text Box 93">
          <a:extLst>
            <a:ext uri="{FF2B5EF4-FFF2-40B4-BE49-F238E27FC236}">
              <a16:creationId xmlns=""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7" name="Text Box 85">
          <a:extLst>
            <a:ext uri="{FF2B5EF4-FFF2-40B4-BE49-F238E27FC236}">
              <a16:creationId xmlns=""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8" name="Text Box 87">
          <a:extLst>
            <a:ext uri="{FF2B5EF4-FFF2-40B4-BE49-F238E27FC236}">
              <a16:creationId xmlns=""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9" name="Text Box 93">
          <a:extLst>
            <a:ext uri="{FF2B5EF4-FFF2-40B4-BE49-F238E27FC236}">
              <a16:creationId xmlns=""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0" name="Text Box 85">
          <a:extLst>
            <a:ext uri="{FF2B5EF4-FFF2-40B4-BE49-F238E27FC236}">
              <a16:creationId xmlns=""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1" name="Text Box 87">
          <a:extLst>
            <a:ext uri="{FF2B5EF4-FFF2-40B4-BE49-F238E27FC236}">
              <a16:creationId xmlns=""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2" name="Text Box 93">
          <a:extLst>
            <a:ext uri="{FF2B5EF4-FFF2-40B4-BE49-F238E27FC236}">
              <a16:creationId xmlns=""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3" name="Text Box 85">
          <a:extLst>
            <a:ext uri="{FF2B5EF4-FFF2-40B4-BE49-F238E27FC236}">
              <a16:creationId xmlns=""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4" name="Text Box 87">
          <a:extLst>
            <a:ext uri="{FF2B5EF4-FFF2-40B4-BE49-F238E27FC236}">
              <a16:creationId xmlns=""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5" name="Text Box 93">
          <a:extLst>
            <a:ext uri="{FF2B5EF4-FFF2-40B4-BE49-F238E27FC236}">
              <a16:creationId xmlns=""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6" name="Text Box 85">
          <a:extLst>
            <a:ext uri="{FF2B5EF4-FFF2-40B4-BE49-F238E27FC236}">
              <a16:creationId xmlns=""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7" name="Text Box 87">
          <a:extLst>
            <a:ext uri="{FF2B5EF4-FFF2-40B4-BE49-F238E27FC236}">
              <a16:creationId xmlns=""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8" name="Text Box 93">
          <a:extLst>
            <a:ext uri="{FF2B5EF4-FFF2-40B4-BE49-F238E27FC236}">
              <a16:creationId xmlns=""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9" name="Text Box 85">
          <a:extLst>
            <a:ext uri="{FF2B5EF4-FFF2-40B4-BE49-F238E27FC236}">
              <a16:creationId xmlns=""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0" name="Text Box 87">
          <a:extLst>
            <a:ext uri="{FF2B5EF4-FFF2-40B4-BE49-F238E27FC236}">
              <a16:creationId xmlns=""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1" name="Text Box 93">
          <a:extLst>
            <a:ext uri="{FF2B5EF4-FFF2-40B4-BE49-F238E27FC236}">
              <a16:creationId xmlns=""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2" name="Text Box 85">
          <a:extLst>
            <a:ext uri="{FF2B5EF4-FFF2-40B4-BE49-F238E27FC236}">
              <a16:creationId xmlns=""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3" name="Text Box 87">
          <a:extLst>
            <a:ext uri="{FF2B5EF4-FFF2-40B4-BE49-F238E27FC236}">
              <a16:creationId xmlns=""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4" name="Text Box 93">
          <a:extLst>
            <a:ext uri="{FF2B5EF4-FFF2-40B4-BE49-F238E27FC236}">
              <a16:creationId xmlns=""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5" name="Text Box 85">
          <a:extLst>
            <a:ext uri="{FF2B5EF4-FFF2-40B4-BE49-F238E27FC236}">
              <a16:creationId xmlns=""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6" name="Text Box 87">
          <a:extLst>
            <a:ext uri="{FF2B5EF4-FFF2-40B4-BE49-F238E27FC236}">
              <a16:creationId xmlns=""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7" name="Text Box 93">
          <a:extLst>
            <a:ext uri="{FF2B5EF4-FFF2-40B4-BE49-F238E27FC236}">
              <a16:creationId xmlns=""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8" name="Text Box 85">
          <a:extLst>
            <a:ext uri="{FF2B5EF4-FFF2-40B4-BE49-F238E27FC236}">
              <a16:creationId xmlns=""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9" name="Text Box 87">
          <a:extLst>
            <a:ext uri="{FF2B5EF4-FFF2-40B4-BE49-F238E27FC236}">
              <a16:creationId xmlns=""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0" name="Text Box 93">
          <a:extLst>
            <a:ext uri="{FF2B5EF4-FFF2-40B4-BE49-F238E27FC236}">
              <a16:creationId xmlns=""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1" name="Text Box 85">
          <a:extLst>
            <a:ext uri="{FF2B5EF4-FFF2-40B4-BE49-F238E27FC236}">
              <a16:creationId xmlns=""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2" name="Text Box 87">
          <a:extLst>
            <a:ext uri="{FF2B5EF4-FFF2-40B4-BE49-F238E27FC236}">
              <a16:creationId xmlns=""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3" name="Text Box 93">
          <a:extLst>
            <a:ext uri="{FF2B5EF4-FFF2-40B4-BE49-F238E27FC236}">
              <a16:creationId xmlns=""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4" name="Text Box 85">
          <a:extLst>
            <a:ext uri="{FF2B5EF4-FFF2-40B4-BE49-F238E27FC236}">
              <a16:creationId xmlns=""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5" name="Text Box 87">
          <a:extLst>
            <a:ext uri="{FF2B5EF4-FFF2-40B4-BE49-F238E27FC236}">
              <a16:creationId xmlns=""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6" name="Text Box 93">
          <a:extLst>
            <a:ext uri="{FF2B5EF4-FFF2-40B4-BE49-F238E27FC236}">
              <a16:creationId xmlns=""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7" name="Text Box 85">
          <a:extLst>
            <a:ext uri="{FF2B5EF4-FFF2-40B4-BE49-F238E27FC236}">
              <a16:creationId xmlns=""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8" name="Text Box 87">
          <a:extLst>
            <a:ext uri="{FF2B5EF4-FFF2-40B4-BE49-F238E27FC236}">
              <a16:creationId xmlns=""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9" name="Text Box 93">
          <a:extLst>
            <a:ext uri="{FF2B5EF4-FFF2-40B4-BE49-F238E27FC236}">
              <a16:creationId xmlns=""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0" name="Text Box 85">
          <a:extLst>
            <a:ext uri="{FF2B5EF4-FFF2-40B4-BE49-F238E27FC236}">
              <a16:creationId xmlns=""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1" name="Text Box 87">
          <a:extLst>
            <a:ext uri="{FF2B5EF4-FFF2-40B4-BE49-F238E27FC236}">
              <a16:creationId xmlns=""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2" name="Text Box 93">
          <a:extLst>
            <a:ext uri="{FF2B5EF4-FFF2-40B4-BE49-F238E27FC236}">
              <a16:creationId xmlns=""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3" name="Text Box 85">
          <a:extLst>
            <a:ext uri="{FF2B5EF4-FFF2-40B4-BE49-F238E27FC236}">
              <a16:creationId xmlns=""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4" name="Text Box 87">
          <a:extLst>
            <a:ext uri="{FF2B5EF4-FFF2-40B4-BE49-F238E27FC236}">
              <a16:creationId xmlns=""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5" name="Text Box 93">
          <a:extLst>
            <a:ext uri="{FF2B5EF4-FFF2-40B4-BE49-F238E27FC236}">
              <a16:creationId xmlns=""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6" name="Text Box 85">
          <a:extLst>
            <a:ext uri="{FF2B5EF4-FFF2-40B4-BE49-F238E27FC236}">
              <a16:creationId xmlns=""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7" name="Text Box 87">
          <a:extLst>
            <a:ext uri="{FF2B5EF4-FFF2-40B4-BE49-F238E27FC236}">
              <a16:creationId xmlns=""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8" name="Text Box 93">
          <a:extLst>
            <a:ext uri="{FF2B5EF4-FFF2-40B4-BE49-F238E27FC236}">
              <a16:creationId xmlns=""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9" name="Text Box 85">
          <a:extLst>
            <a:ext uri="{FF2B5EF4-FFF2-40B4-BE49-F238E27FC236}">
              <a16:creationId xmlns=""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0" name="Text Box 87">
          <a:extLst>
            <a:ext uri="{FF2B5EF4-FFF2-40B4-BE49-F238E27FC236}">
              <a16:creationId xmlns=""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1" name="Text Box 93">
          <a:extLst>
            <a:ext uri="{FF2B5EF4-FFF2-40B4-BE49-F238E27FC236}">
              <a16:creationId xmlns=""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2" name="Text Box 85">
          <a:extLst>
            <a:ext uri="{FF2B5EF4-FFF2-40B4-BE49-F238E27FC236}">
              <a16:creationId xmlns=""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3" name="Text Box 87">
          <a:extLst>
            <a:ext uri="{FF2B5EF4-FFF2-40B4-BE49-F238E27FC236}">
              <a16:creationId xmlns=""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4" name="Text Box 93">
          <a:extLst>
            <a:ext uri="{FF2B5EF4-FFF2-40B4-BE49-F238E27FC236}">
              <a16:creationId xmlns=""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5" name="Text Box 85">
          <a:extLst>
            <a:ext uri="{FF2B5EF4-FFF2-40B4-BE49-F238E27FC236}">
              <a16:creationId xmlns=""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6" name="Text Box 87">
          <a:extLst>
            <a:ext uri="{FF2B5EF4-FFF2-40B4-BE49-F238E27FC236}">
              <a16:creationId xmlns=""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7" name="Text Box 93">
          <a:extLst>
            <a:ext uri="{FF2B5EF4-FFF2-40B4-BE49-F238E27FC236}">
              <a16:creationId xmlns=""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8" name="Text Box 85">
          <a:extLst>
            <a:ext uri="{FF2B5EF4-FFF2-40B4-BE49-F238E27FC236}">
              <a16:creationId xmlns=""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9" name="Text Box 87">
          <a:extLst>
            <a:ext uri="{FF2B5EF4-FFF2-40B4-BE49-F238E27FC236}">
              <a16:creationId xmlns=""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0" name="Text Box 93">
          <a:extLst>
            <a:ext uri="{FF2B5EF4-FFF2-40B4-BE49-F238E27FC236}">
              <a16:creationId xmlns=""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1" name="Text Box 85">
          <a:extLst>
            <a:ext uri="{FF2B5EF4-FFF2-40B4-BE49-F238E27FC236}">
              <a16:creationId xmlns=""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2" name="Text Box 87">
          <a:extLst>
            <a:ext uri="{FF2B5EF4-FFF2-40B4-BE49-F238E27FC236}">
              <a16:creationId xmlns=""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3" name="Text Box 93">
          <a:extLst>
            <a:ext uri="{FF2B5EF4-FFF2-40B4-BE49-F238E27FC236}">
              <a16:creationId xmlns=""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4" name="Text Box 85">
          <a:extLst>
            <a:ext uri="{FF2B5EF4-FFF2-40B4-BE49-F238E27FC236}">
              <a16:creationId xmlns=""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5" name="Text Box 87">
          <a:extLst>
            <a:ext uri="{FF2B5EF4-FFF2-40B4-BE49-F238E27FC236}">
              <a16:creationId xmlns=""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6" name="Text Box 93">
          <a:extLst>
            <a:ext uri="{FF2B5EF4-FFF2-40B4-BE49-F238E27FC236}">
              <a16:creationId xmlns=""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7" name="Text Box 85">
          <a:extLst>
            <a:ext uri="{FF2B5EF4-FFF2-40B4-BE49-F238E27FC236}">
              <a16:creationId xmlns=""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8" name="Text Box 87">
          <a:extLst>
            <a:ext uri="{FF2B5EF4-FFF2-40B4-BE49-F238E27FC236}">
              <a16:creationId xmlns=""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9" name="Text Box 93">
          <a:extLst>
            <a:ext uri="{FF2B5EF4-FFF2-40B4-BE49-F238E27FC236}">
              <a16:creationId xmlns=""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0" name="Text Box 85">
          <a:extLst>
            <a:ext uri="{FF2B5EF4-FFF2-40B4-BE49-F238E27FC236}">
              <a16:creationId xmlns=""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1" name="Text Box 87">
          <a:extLst>
            <a:ext uri="{FF2B5EF4-FFF2-40B4-BE49-F238E27FC236}">
              <a16:creationId xmlns=""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2" name="Text Box 93">
          <a:extLst>
            <a:ext uri="{FF2B5EF4-FFF2-40B4-BE49-F238E27FC236}">
              <a16:creationId xmlns=""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3" name="Text Box 85">
          <a:extLst>
            <a:ext uri="{FF2B5EF4-FFF2-40B4-BE49-F238E27FC236}">
              <a16:creationId xmlns=""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4" name="Text Box 87">
          <a:extLst>
            <a:ext uri="{FF2B5EF4-FFF2-40B4-BE49-F238E27FC236}">
              <a16:creationId xmlns=""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5" name="Text Box 93">
          <a:extLst>
            <a:ext uri="{FF2B5EF4-FFF2-40B4-BE49-F238E27FC236}">
              <a16:creationId xmlns=""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6" name="Text Box 85">
          <a:extLst>
            <a:ext uri="{FF2B5EF4-FFF2-40B4-BE49-F238E27FC236}">
              <a16:creationId xmlns=""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7" name="Text Box 87">
          <a:extLst>
            <a:ext uri="{FF2B5EF4-FFF2-40B4-BE49-F238E27FC236}">
              <a16:creationId xmlns=""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8" name="Text Box 93">
          <a:extLst>
            <a:ext uri="{FF2B5EF4-FFF2-40B4-BE49-F238E27FC236}">
              <a16:creationId xmlns=""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9" name="Text Box 85">
          <a:extLst>
            <a:ext uri="{FF2B5EF4-FFF2-40B4-BE49-F238E27FC236}">
              <a16:creationId xmlns=""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0" name="Text Box 87">
          <a:extLst>
            <a:ext uri="{FF2B5EF4-FFF2-40B4-BE49-F238E27FC236}">
              <a16:creationId xmlns=""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1" name="Text Box 93">
          <a:extLst>
            <a:ext uri="{FF2B5EF4-FFF2-40B4-BE49-F238E27FC236}">
              <a16:creationId xmlns=""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2" name="Text Box 85">
          <a:extLst>
            <a:ext uri="{FF2B5EF4-FFF2-40B4-BE49-F238E27FC236}">
              <a16:creationId xmlns=""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3" name="Text Box 87">
          <a:extLst>
            <a:ext uri="{FF2B5EF4-FFF2-40B4-BE49-F238E27FC236}">
              <a16:creationId xmlns=""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4" name="Text Box 93">
          <a:extLst>
            <a:ext uri="{FF2B5EF4-FFF2-40B4-BE49-F238E27FC236}">
              <a16:creationId xmlns=""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5" name="Text Box 85">
          <a:extLst>
            <a:ext uri="{FF2B5EF4-FFF2-40B4-BE49-F238E27FC236}">
              <a16:creationId xmlns=""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6" name="Text Box 87">
          <a:extLst>
            <a:ext uri="{FF2B5EF4-FFF2-40B4-BE49-F238E27FC236}">
              <a16:creationId xmlns=""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7" name="Text Box 93">
          <a:extLst>
            <a:ext uri="{FF2B5EF4-FFF2-40B4-BE49-F238E27FC236}">
              <a16:creationId xmlns=""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8" name="Text Box 85">
          <a:extLst>
            <a:ext uri="{FF2B5EF4-FFF2-40B4-BE49-F238E27FC236}">
              <a16:creationId xmlns=""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9" name="Text Box 87">
          <a:extLst>
            <a:ext uri="{FF2B5EF4-FFF2-40B4-BE49-F238E27FC236}">
              <a16:creationId xmlns=""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0" name="Text Box 93">
          <a:extLst>
            <a:ext uri="{FF2B5EF4-FFF2-40B4-BE49-F238E27FC236}">
              <a16:creationId xmlns=""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1" name="Text Box 85">
          <a:extLst>
            <a:ext uri="{FF2B5EF4-FFF2-40B4-BE49-F238E27FC236}">
              <a16:creationId xmlns=""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2" name="Text Box 87">
          <a:extLst>
            <a:ext uri="{FF2B5EF4-FFF2-40B4-BE49-F238E27FC236}">
              <a16:creationId xmlns=""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3" name="Text Box 93">
          <a:extLst>
            <a:ext uri="{FF2B5EF4-FFF2-40B4-BE49-F238E27FC236}">
              <a16:creationId xmlns=""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4" name="Text Box 85">
          <a:extLst>
            <a:ext uri="{FF2B5EF4-FFF2-40B4-BE49-F238E27FC236}">
              <a16:creationId xmlns=""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5" name="Text Box 87">
          <a:extLst>
            <a:ext uri="{FF2B5EF4-FFF2-40B4-BE49-F238E27FC236}">
              <a16:creationId xmlns=""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6" name="Text Box 93">
          <a:extLst>
            <a:ext uri="{FF2B5EF4-FFF2-40B4-BE49-F238E27FC236}">
              <a16:creationId xmlns=""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7" name="Text Box 85">
          <a:extLst>
            <a:ext uri="{FF2B5EF4-FFF2-40B4-BE49-F238E27FC236}">
              <a16:creationId xmlns=""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8" name="Text Box 87">
          <a:extLst>
            <a:ext uri="{FF2B5EF4-FFF2-40B4-BE49-F238E27FC236}">
              <a16:creationId xmlns=""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9" name="Text Box 93">
          <a:extLst>
            <a:ext uri="{FF2B5EF4-FFF2-40B4-BE49-F238E27FC236}">
              <a16:creationId xmlns=""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0" name="Text Box 85">
          <a:extLst>
            <a:ext uri="{FF2B5EF4-FFF2-40B4-BE49-F238E27FC236}">
              <a16:creationId xmlns=""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1" name="Text Box 87">
          <a:extLst>
            <a:ext uri="{FF2B5EF4-FFF2-40B4-BE49-F238E27FC236}">
              <a16:creationId xmlns=""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2" name="Text Box 93">
          <a:extLst>
            <a:ext uri="{FF2B5EF4-FFF2-40B4-BE49-F238E27FC236}">
              <a16:creationId xmlns=""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3" name="Text Box 85">
          <a:extLst>
            <a:ext uri="{FF2B5EF4-FFF2-40B4-BE49-F238E27FC236}">
              <a16:creationId xmlns=""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4" name="Text Box 87">
          <a:extLst>
            <a:ext uri="{FF2B5EF4-FFF2-40B4-BE49-F238E27FC236}">
              <a16:creationId xmlns=""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5" name="Text Box 93">
          <a:extLst>
            <a:ext uri="{FF2B5EF4-FFF2-40B4-BE49-F238E27FC236}">
              <a16:creationId xmlns=""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6" name="Text Box 85">
          <a:extLst>
            <a:ext uri="{FF2B5EF4-FFF2-40B4-BE49-F238E27FC236}">
              <a16:creationId xmlns=""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7" name="Text Box 87">
          <a:extLst>
            <a:ext uri="{FF2B5EF4-FFF2-40B4-BE49-F238E27FC236}">
              <a16:creationId xmlns=""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8" name="Text Box 93">
          <a:extLst>
            <a:ext uri="{FF2B5EF4-FFF2-40B4-BE49-F238E27FC236}">
              <a16:creationId xmlns=""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9" name="Text Box 85">
          <a:extLst>
            <a:ext uri="{FF2B5EF4-FFF2-40B4-BE49-F238E27FC236}">
              <a16:creationId xmlns=""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0" name="Text Box 87">
          <a:extLst>
            <a:ext uri="{FF2B5EF4-FFF2-40B4-BE49-F238E27FC236}">
              <a16:creationId xmlns=""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1" name="Text Box 93">
          <a:extLst>
            <a:ext uri="{FF2B5EF4-FFF2-40B4-BE49-F238E27FC236}">
              <a16:creationId xmlns=""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2" name="Text Box 85">
          <a:extLst>
            <a:ext uri="{FF2B5EF4-FFF2-40B4-BE49-F238E27FC236}">
              <a16:creationId xmlns=""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3" name="Text Box 87">
          <a:extLst>
            <a:ext uri="{FF2B5EF4-FFF2-40B4-BE49-F238E27FC236}">
              <a16:creationId xmlns=""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4" name="Text Box 93">
          <a:extLst>
            <a:ext uri="{FF2B5EF4-FFF2-40B4-BE49-F238E27FC236}">
              <a16:creationId xmlns=""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5" name="Text Box 85">
          <a:extLst>
            <a:ext uri="{FF2B5EF4-FFF2-40B4-BE49-F238E27FC236}">
              <a16:creationId xmlns=""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6" name="Text Box 87">
          <a:extLst>
            <a:ext uri="{FF2B5EF4-FFF2-40B4-BE49-F238E27FC236}">
              <a16:creationId xmlns=""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7" name="Text Box 93">
          <a:extLst>
            <a:ext uri="{FF2B5EF4-FFF2-40B4-BE49-F238E27FC236}">
              <a16:creationId xmlns=""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8" name="Text Box 85">
          <a:extLst>
            <a:ext uri="{FF2B5EF4-FFF2-40B4-BE49-F238E27FC236}">
              <a16:creationId xmlns=""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9" name="Text Box 87">
          <a:extLst>
            <a:ext uri="{FF2B5EF4-FFF2-40B4-BE49-F238E27FC236}">
              <a16:creationId xmlns=""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0" name="Text Box 93">
          <a:extLst>
            <a:ext uri="{FF2B5EF4-FFF2-40B4-BE49-F238E27FC236}">
              <a16:creationId xmlns=""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1" name="Text Box 85">
          <a:extLst>
            <a:ext uri="{FF2B5EF4-FFF2-40B4-BE49-F238E27FC236}">
              <a16:creationId xmlns=""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2" name="Text Box 87">
          <a:extLst>
            <a:ext uri="{FF2B5EF4-FFF2-40B4-BE49-F238E27FC236}">
              <a16:creationId xmlns=""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3" name="Text Box 93">
          <a:extLst>
            <a:ext uri="{FF2B5EF4-FFF2-40B4-BE49-F238E27FC236}">
              <a16:creationId xmlns=""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4" name="Text Box 85">
          <a:extLst>
            <a:ext uri="{FF2B5EF4-FFF2-40B4-BE49-F238E27FC236}">
              <a16:creationId xmlns=""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5" name="Text Box 87">
          <a:extLst>
            <a:ext uri="{FF2B5EF4-FFF2-40B4-BE49-F238E27FC236}">
              <a16:creationId xmlns=""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6" name="Text Box 93">
          <a:extLst>
            <a:ext uri="{FF2B5EF4-FFF2-40B4-BE49-F238E27FC236}">
              <a16:creationId xmlns=""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7" name="Text Box 85">
          <a:extLst>
            <a:ext uri="{FF2B5EF4-FFF2-40B4-BE49-F238E27FC236}">
              <a16:creationId xmlns=""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8" name="Text Box 87">
          <a:extLst>
            <a:ext uri="{FF2B5EF4-FFF2-40B4-BE49-F238E27FC236}">
              <a16:creationId xmlns=""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9" name="Text Box 93">
          <a:extLst>
            <a:ext uri="{FF2B5EF4-FFF2-40B4-BE49-F238E27FC236}">
              <a16:creationId xmlns=""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0" name="Text Box 85">
          <a:extLst>
            <a:ext uri="{FF2B5EF4-FFF2-40B4-BE49-F238E27FC236}">
              <a16:creationId xmlns=""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1" name="Text Box 87">
          <a:extLst>
            <a:ext uri="{FF2B5EF4-FFF2-40B4-BE49-F238E27FC236}">
              <a16:creationId xmlns=""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2" name="Text Box 93">
          <a:extLst>
            <a:ext uri="{FF2B5EF4-FFF2-40B4-BE49-F238E27FC236}">
              <a16:creationId xmlns=""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3" name="Text Box 85">
          <a:extLst>
            <a:ext uri="{FF2B5EF4-FFF2-40B4-BE49-F238E27FC236}">
              <a16:creationId xmlns=""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4" name="Text Box 87">
          <a:extLst>
            <a:ext uri="{FF2B5EF4-FFF2-40B4-BE49-F238E27FC236}">
              <a16:creationId xmlns=""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5" name="Text Box 93">
          <a:extLst>
            <a:ext uri="{FF2B5EF4-FFF2-40B4-BE49-F238E27FC236}">
              <a16:creationId xmlns=""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6" name="Text Box 85">
          <a:extLst>
            <a:ext uri="{FF2B5EF4-FFF2-40B4-BE49-F238E27FC236}">
              <a16:creationId xmlns=""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7" name="Text Box 87">
          <a:extLst>
            <a:ext uri="{FF2B5EF4-FFF2-40B4-BE49-F238E27FC236}">
              <a16:creationId xmlns=""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8" name="Text Box 93">
          <a:extLst>
            <a:ext uri="{FF2B5EF4-FFF2-40B4-BE49-F238E27FC236}">
              <a16:creationId xmlns=""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9" name="Text Box 85">
          <a:extLst>
            <a:ext uri="{FF2B5EF4-FFF2-40B4-BE49-F238E27FC236}">
              <a16:creationId xmlns=""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0" name="Text Box 87">
          <a:extLst>
            <a:ext uri="{FF2B5EF4-FFF2-40B4-BE49-F238E27FC236}">
              <a16:creationId xmlns=""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1" name="Text Box 93">
          <a:extLst>
            <a:ext uri="{FF2B5EF4-FFF2-40B4-BE49-F238E27FC236}">
              <a16:creationId xmlns=""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2" name="Text Box 85">
          <a:extLst>
            <a:ext uri="{FF2B5EF4-FFF2-40B4-BE49-F238E27FC236}">
              <a16:creationId xmlns=""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3" name="Text Box 87">
          <a:extLst>
            <a:ext uri="{FF2B5EF4-FFF2-40B4-BE49-F238E27FC236}">
              <a16:creationId xmlns=""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4" name="Text Box 93">
          <a:extLst>
            <a:ext uri="{FF2B5EF4-FFF2-40B4-BE49-F238E27FC236}">
              <a16:creationId xmlns=""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5" name="Text Box 85">
          <a:extLst>
            <a:ext uri="{FF2B5EF4-FFF2-40B4-BE49-F238E27FC236}">
              <a16:creationId xmlns=""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6" name="Text Box 87">
          <a:extLst>
            <a:ext uri="{FF2B5EF4-FFF2-40B4-BE49-F238E27FC236}">
              <a16:creationId xmlns=""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7" name="Text Box 93">
          <a:extLst>
            <a:ext uri="{FF2B5EF4-FFF2-40B4-BE49-F238E27FC236}">
              <a16:creationId xmlns=""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8" name="Text Box 85">
          <a:extLst>
            <a:ext uri="{FF2B5EF4-FFF2-40B4-BE49-F238E27FC236}">
              <a16:creationId xmlns=""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9" name="Text Box 87">
          <a:extLst>
            <a:ext uri="{FF2B5EF4-FFF2-40B4-BE49-F238E27FC236}">
              <a16:creationId xmlns=""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0" name="Text Box 93">
          <a:extLst>
            <a:ext uri="{FF2B5EF4-FFF2-40B4-BE49-F238E27FC236}">
              <a16:creationId xmlns=""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1" name="Text Box 85">
          <a:extLst>
            <a:ext uri="{FF2B5EF4-FFF2-40B4-BE49-F238E27FC236}">
              <a16:creationId xmlns=""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2" name="Text Box 87">
          <a:extLst>
            <a:ext uri="{FF2B5EF4-FFF2-40B4-BE49-F238E27FC236}">
              <a16:creationId xmlns=""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3" name="Text Box 93">
          <a:extLst>
            <a:ext uri="{FF2B5EF4-FFF2-40B4-BE49-F238E27FC236}">
              <a16:creationId xmlns=""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4" name="Text Box 85">
          <a:extLst>
            <a:ext uri="{FF2B5EF4-FFF2-40B4-BE49-F238E27FC236}">
              <a16:creationId xmlns=""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5" name="Text Box 87">
          <a:extLst>
            <a:ext uri="{FF2B5EF4-FFF2-40B4-BE49-F238E27FC236}">
              <a16:creationId xmlns=""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6" name="Text Box 93">
          <a:extLst>
            <a:ext uri="{FF2B5EF4-FFF2-40B4-BE49-F238E27FC236}">
              <a16:creationId xmlns=""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7" name="Text Box 85">
          <a:extLst>
            <a:ext uri="{FF2B5EF4-FFF2-40B4-BE49-F238E27FC236}">
              <a16:creationId xmlns=""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8" name="Text Box 87">
          <a:extLst>
            <a:ext uri="{FF2B5EF4-FFF2-40B4-BE49-F238E27FC236}">
              <a16:creationId xmlns=""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9" name="Text Box 93">
          <a:extLst>
            <a:ext uri="{FF2B5EF4-FFF2-40B4-BE49-F238E27FC236}">
              <a16:creationId xmlns=""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0" name="Text Box 85">
          <a:extLst>
            <a:ext uri="{FF2B5EF4-FFF2-40B4-BE49-F238E27FC236}">
              <a16:creationId xmlns=""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1" name="Text Box 87">
          <a:extLst>
            <a:ext uri="{FF2B5EF4-FFF2-40B4-BE49-F238E27FC236}">
              <a16:creationId xmlns=""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2" name="Text Box 93">
          <a:extLst>
            <a:ext uri="{FF2B5EF4-FFF2-40B4-BE49-F238E27FC236}">
              <a16:creationId xmlns=""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3" name="Text Box 85">
          <a:extLst>
            <a:ext uri="{FF2B5EF4-FFF2-40B4-BE49-F238E27FC236}">
              <a16:creationId xmlns=""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4" name="Text Box 87">
          <a:extLst>
            <a:ext uri="{FF2B5EF4-FFF2-40B4-BE49-F238E27FC236}">
              <a16:creationId xmlns=""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5" name="Text Box 93">
          <a:extLst>
            <a:ext uri="{FF2B5EF4-FFF2-40B4-BE49-F238E27FC236}">
              <a16:creationId xmlns=""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6" name="Text Box 18">
          <a:extLst>
            <a:ext uri="{FF2B5EF4-FFF2-40B4-BE49-F238E27FC236}">
              <a16:creationId xmlns=""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7" name="Text Box 19">
          <a:extLst>
            <a:ext uri="{FF2B5EF4-FFF2-40B4-BE49-F238E27FC236}">
              <a16:creationId xmlns=""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68" name="Text Box 20">
          <a:extLst>
            <a:ext uri="{FF2B5EF4-FFF2-40B4-BE49-F238E27FC236}">
              <a16:creationId xmlns=""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9" name="Text Box 18">
          <a:extLst>
            <a:ext uri="{FF2B5EF4-FFF2-40B4-BE49-F238E27FC236}">
              <a16:creationId xmlns=""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0" name="Text Box 19">
          <a:extLst>
            <a:ext uri="{FF2B5EF4-FFF2-40B4-BE49-F238E27FC236}">
              <a16:creationId xmlns=""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1" name="Text Box 20">
          <a:extLst>
            <a:ext uri="{FF2B5EF4-FFF2-40B4-BE49-F238E27FC236}">
              <a16:creationId xmlns=""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2" name="Text Box 54">
          <a:extLst>
            <a:ext uri="{FF2B5EF4-FFF2-40B4-BE49-F238E27FC236}">
              <a16:creationId xmlns=""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3" name="Text Box 55">
          <a:extLst>
            <a:ext uri="{FF2B5EF4-FFF2-40B4-BE49-F238E27FC236}">
              <a16:creationId xmlns=""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4" name="Text Box 56">
          <a:extLst>
            <a:ext uri="{FF2B5EF4-FFF2-40B4-BE49-F238E27FC236}">
              <a16:creationId xmlns=""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5" name="Text Box 18">
          <a:extLst>
            <a:ext uri="{FF2B5EF4-FFF2-40B4-BE49-F238E27FC236}">
              <a16:creationId xmlns=""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6" name="Text Box 19">
          <a:extLst>
            <a:ext uri="{FF2B5EF4-FFF2-40B4-BE49-F238E27FC236}">
              <a16:creationId xmlns=""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7" name="Text Box 20">
          <a:extLst>
            <a:ext uri="{FF2B5EF4-FFF2-40B4-BE49-F238E27FC236}">
              <a16:creationId xmlns=""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8" name="Text Box 18">
          <a:extLst>
            <a:ext uri="{FF2B5EF4-FFF2-40B4-BE49-F238E27FC236}">
              <a16:creationId xmlns=""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9" name="Text Box 19">
          <a:extLst>
            <a:ext uri="{FF2B5EF4-FFF2-40B4-BE49-F238E27FC236}">
              <a16:creationId xmlns=""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0" name="Text Box 20">
          <a:extLst>
            <a:ext uri="{FF2B5EF4-FFF2-40B4-BE49-F238E27FC236}">
              <a16:creationId xmlns=""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1" name="Text Box 54">
          <a:extLst>
            <a:ext uri="{FF2B5EF4-FFF2-40B4-BE49-F238E27FC236}">
              <a16:creationId xmlns=""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2" name="Text Box 55">
          <a:extLst>
            <a:ext uri="{FF2B5EF4-FFF2-40B4-BE49-F238E27FC236}">
              <a16:creationId xmlns=""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3" name="Text Box 56">
          <a:extLst>
            <a:ext uri="{FF2B5EF4-FFF2-40B4-BE49-F238E27FC236}">
              <a16:creationId xmlns=""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4" name="Text Box 18">
          <a:extLst>
            <a:ext uri="{FF2B5EF4-FFF2-40B4-BE49-F238E27FC236}">
              <a16:creationId xmlns=""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5" name="Text Box 19">
          <a:extLst>
            <a:ext uri="{FF2B5EF4-FFF2-40B4-BE49-F238E27FC236}">
              <a16:creationId xmlns=""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6" name="Text Box 20">
          <a:extLst>
            <a:ext uri="{FF2B5EF4-FFF2-40B4-BE49-F238E27FC236}">
              <a16:creationId xmlns=""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7" name="Text Box 18">
          <a:extLst>
            <a:ext uri="{FF2B5EF4-FFF2-40B4-BE49-F238E27FC236}">
              <a16:creationId xmlns=""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8" name="Text Box 19">
          <a:extLst>
            <a:ext uri="{FF2B5EF4-FFF2-40B4-BE49-F238E27FC236}">
              <a16:creationId xmlns=""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9" name="Text Box 20">
          <a:extLst>
            <a:ext uri="{FF2B5EF4-FFF2-40B4-BE49-F238E27FC236}">
              <a16:creationId xmlns=""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0" name="Text Box 54">
          <a:extLst>
            <a:ext uri="{FF2B5EF4-FFF2-40B4-BE49-F238E27FC236}">
              <a16:creationId xmlns=""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1" name="Text Box 55">
          <a:extLst>
            <a:ext uri="{FF2B5EF4-FFF2-40B4-BE49-F238E27FC236}">
              <a16:creationId xmlns=""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2" name="Text Box 56">
          <a:extLst>
            <a:ext uri="{FF2B5EF4-FFF2-40B4-BE49-F238E27FC236}">
              <a16:creationId xmlns=""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3" name="Text Box 18">
          <a:extLst>
            <a:ext uri="{FF2B5EF4-FFF2-40B4-BE49-F238E27FC236}">
              <a16:creationId xmlns=""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4" name="Text Box 19">
          <a:extLst>
            <a:ext uri="{FF2B5EF4-FFF2-40B4-BE49-F238E27FC236}">
              <a16:creationId xmlns=""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5" name="Text Box 20">
          <a:extLst>
            <a:ext uri="{FF2B5EF4-FFF2-40B4-BE49-F238E27FC236}">
              <a16:creationId xmlns=""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6" name="Text Box 18">
          <a:extLst>
            <a:ext uri="{FF2B5EF4-FFF2-40B4-BE49-F238E27FC236}">
              <a16:creationId xmlns=""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7" name="Text Box 19">
          <a:extLst>
            <a:ext uri="{FF2B5EF4-FFF2-40B4-BE49-F238E27FC236}">
              <a16:creationId xmlns=""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8" name="Text Box 20">
          <a:extLst>
            <a:ext uri="{FF2B5EF4-FFF2-40B4-BE49-F238E27FC236}">
              <a16:creationId xmlns=""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9" name="Text Box 54">
          <a:extLst>
            <a:ext uri="{FF2B5EF4-FFF2-40B4-BE49-F238E27FC236}">
              <a16:creationId xmlns=""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400" name="Text Box 55">
          <a:extLst>
            <a:ext uri="{FF2B5EF4-FFF2-40B4-BE49-F238E27FC236}">
              <a16:creationId xmlns=""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401" name="Text Box 56">
          <a:extLst>
            <a:ext uri="{FF2B5EF4-FFF2-40B4-BE49-F238E27FC236}">
              <a16:creationId xmlns=""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2" name="Text Box 1">
          <a:extLst>
            <a:ext uri="{FF2B5EF4-FFF2-40B4-BE49-F238E27FC236}">
              <a16:creationId xmlns=""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3" name="Text Box 2">
          <a:extLst>
            <a:ext uri="{FF2B5EF4-FFF2-40B4-BE49-F238E27FC236}">
              <a16:creationId xmlns=""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4" name="Text Box 3">
          <a:extLst>
            <a:ext uri="{FF2B5EF4-FFF2-40B4-BE49-F238E27FC236}">
              <a16:creationId xmlns=""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5" name="Text Box 4">
          <a:extLst>
            <a:ext uri="{FF2B5EF4-FFF2-40B4-BE49-F238E27FC236}">
              <a16:creationId xmlns=""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6" name="Text Box 5">
          <a:extLst>
            <a:ext uri="{FF2B5EF4-FFF2-40B4-BE49-F238E27FC236}">
              <a16:creationId xmlns=""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7" name="Text Box 6">
          <a:extLst>
            <a:ext uri="{FF2B5EF4-FFF2-40B4-BE49-F238E27FC236}">
              <a16:creationId xmlns=""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8" name="Text Box 1">
          <a:extLst>
            <a:ext uri="{FF2B5EF4-FFF2-40B4-BE49-F238E27FC236}">
              <a16:creationId xmlns=""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9" name="Text Box 2">
          <a:extLst>
            <a:ext uri="{FF2B5EF4-FFF2-40B4-BE49-F238E27FC236}">
              <a16:creationId xmlns=""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0" name="Text Box 3">
          <a:extLst>
            <a:ext uri="{FF2B5EF4-FFF2-40B4-BE49-F238E27FC236}">
              <a16:creationId xmlns=""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1" name="Text Box 4">
          <a:extLst>
            <a:ext uri="{FF2B5EF4-FFF2-40B4-BE49-F238E27FC236}">
              <a16:creationId xmlns=""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2" name="Text Box 5">
          <a:extLst>
            <a:ext uri="{FF2B5EF4-FFF2-40B4-BE49-F238E27FC236}">
              <a16:creationId xmlns=""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3" name="Text Box 6">
          <a:extLst>
            <a:ext uri="{FF2B5EF4-FFF2-40B4-BE49-F238E27FC236}">
              <a16:creationId xmlns=""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4" name="Text Box 1">
          <a:extLst>
            <a:ext uri="{FF2B5EF4-FFF2-40B4-BE49-F238E27FC236}">
              <a16:creationId xmlns=""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5" name="Text Box 2">
          <a:extLst>
            <a:ext uri="{FF2B5EF4-FFF2-40B4-BE49-F238E27FC236}">
              <a16:creationId xmlns=""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6" name="Text Box 3">
          <a:extLst>
            <a:ext uri="{FF2B5EF4-FFF2-40B4-BE49-F238E27FC236}">
              <a16:creationId xmlns=""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7" name="Text Box 4">
          <a:extLst>
            <a:ext uri="{FF2B5EF4-FFF2-40B4-BE49-F238E27FC236}">
              <a16:creationId xmlns=""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8" name="Text Box 5">
          <a:extLst>
            <a:ext uri="{FF2B5EF4-FFF2-40B4-BE49-F238E27FC236}">
              <a16:creationId xmlns=""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9" name="Text Box 6">
          <a:extLst>
            <a:ext uri="{FF2B5EF4-FFF2-40B4-BE49-F238E27FC236}">
              <a16:creationId xmlns=""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0" name="Text Box 1">
          <a:extLst>
            <a:ext uri="{FF2B5EF4-FFF2-40B4-BE49-F238E27FC236}">
              <a16:creationId xmlns=""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1" name="Text Box 2">
          <a:extLst>
            <a:ext uri="{FF2B5EF4-FFF2-40B4-BE49-F238E27FC236}">
              <a16:creationId xmlns=""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2" name="Text Box 3">
          <a:extLst>
            <a:ext uri="{FF2B5EF4-FFF2-40B4-BE49-F238E27FC236}">
              <a16:creationId xmlns=""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3" name="Text Box 4">
          <a:extLst>
            <a:ext uri="{FF2B5EF4-FFF2-40B4-BE49-F238E27FC236}">
              <a16:creationId xmlns=""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4" name="Text Box 5">
          <a:extLst>
            <a:ext uri="{FF2B5EF4-FFF2-40B4-BE49-F238E27FC236}">
              <a16:creationId xmlns=""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5" name="Text Box 6">
          <a:extLst>
            <a:ext uri="{FF2B5EF4-FFF2-40B4-BE49-F238E27FC236}">
              <a16:creationId xmlns=""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6" name="Text Box 8">
          <a:extLst>
            <a:ext uri="{FF2B5EF4-FFF2-40B4-BE49-F238E27FC236}">
              <a16:creationId xmlns=""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7" name="Text Box 9">
          <a:extLst>
            <a:ext uri="{FF2B5EF4-FFF2-40B4-BE49-F238E27FC236}">
              <a16:creationId xmlns=""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28" name="Text Box 11">
          <a:extLst>
            <a:ext uri="{FF2B5EF4-FFF2-40B4-BE49-F238E27FC236}">
              <a16:creationId xmlns=""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9" name="Text Box 8">
          <a:extLst>
            <a:ext uri="{FF2B5EF4-FFF2-40B4-BE49-F238E27FC236}">
              <a16:creationId xmlns=""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0" name="Text Box 9">
          <a:extLst>
            <a:ext uri="{FF2B5EF4-FFF2-40B4-BE49-F238E27FC236}">
              <a16:creationId xmlns=""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1" name="Text Box 11">
          <a:extLst>
            <a:ext uri="{FF2B5EF4-FFF2-40B4-BE49-F238E27FC236}">
              <a16:creationId xmlns=""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2" name="Text Box 8">
          <a:extLst>
            <a:ext uri="{FF2B5EF4-FFF2-40B4-BE49-F238E27FC236}">
              <a16:creationId xmlns=""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3" name="Text Box 9">
          <a:extLst>
            <a:ext uri="{FF2B5EF4-FFF2-40B4-BE49-F238E27FC236}">
              <a16:creationId xmlns=""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4" name="Text Box 11">
          <a:extLst>
            <a:ext uri="{FF2B5EF4-FFF2-40B4-BE49-F238E27FC236}">
              <a16:creationId xmlns=""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5" name="Text Box 8">
          <a:extLst>
            <a:ext uri="{FF2B5EF4-FFF2-40B4-BE49-F238E27FC236}">
              <a16:creationId xmlns=""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6" name="Text Box 9">
          <a:extLst>
            <a:ext uri="{FF2B5EF4-FFF2-40B4-BE49-F238E27FC236}">
              <a16:creationId xmlns=""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7" name="Text Box 11">
          <a:extLst>
            <a:ext uri="{FF2B5EF4-FFF2-40B4-BE49-F238E27FC236}">
              <a16:creationId xmlns=""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8" name="Text Box 8">
          <a:extLst>
            <a:ext uri="{FF2B5EF4-FFF2-40B4-BE49-F238E27FC236}">
              <a16:creationId xmlns=""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9" name="Text Box 9">
          <a:extLst>
            <a:ext uri="{FF2B5EF4-FFF2-40B4-BE49-F238E27FC236}">
              <a16:creationId xmlns=""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0" name="Text Box 11">
          <a:extLst>
            <a:ext uri="{FF2B5EF4-FFF2-40B4-BE49-F238E27FC236}">
              <a16:creationId xmlns=""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1" name="Text Box 8">
          <a:extLst>
            <a:ext uri="{FF2B5EF4-FFF2-40B4-BE49-F238E27FC236}">
              <a16:creationId xmlns=""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2" name="Text Box 9">
          <a:extLst>
            <a:ext uri="{FF2B5EF4-FFF2-40B4-BE49-F238E27FC236}">
              <a16:creationId xmlns=""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3" name="Text Box 11">
          <a:extLst>
            <a:ext uri="{FF2B5EF4-FFF2-40B4-BE49-F238E27FC236}">
              <a16:creationId xmlns=""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4" name="Text Box 8">
          <a:extLst>
            <a:ext uri="{FF2B5EF4-FFF2-40B4-BE49-F238E27FC236}">
              <a16:creationId xmlns=""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5" name="Text Box 9">
          <a:extLst>
            <a:ext uri="{FF2B5EF4-FFF2-40B4-BE49-F238E27FC236}">
              <a16:creationId xmlns=""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6" name="Text Box 11">
          <a:extLst>
            <a:ext uri="{FF2B5EF4-FFF2-40B4-BE49-F238E27FC236}">
              <a16:creationId xmlns=""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7" name="Text Box 8">
          <a:extLst>
            <a:ext uri="{FF2B5EF4-FFF2-40B4-BE49-F238E27FC236}">
              <a16:creationId xmlns=""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8" name="Text Box 9">
          <a:extLst>
            <a:ext uri="{FF2B5EF4-FFF2-40B4-BE49-F238E27FC236}">
              <a16:creationId xmlns=""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9" name="Text Box 11">
          <a:extLst>
            <a:ext uri="{FF2B5EF4-FFF2-40B4-BE49-F238E27FC236}">
              <a16:creationId xmlns=""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0" name="Text Box 8">
          <a:extLst>
            <a:ext uri="{FF2B5EF4-FFF2-40B4-BE49-F238E27FC236}">
              <a16:creationId xmlns=""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1" name="Text Box 9">
          <a:extLst>
            <a:ext uri="{FF2B5EF4-FFF2-40B4-BE49-F238E27FC236}">
              <a16:creationId xmlns=""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2" name="Text Box 11">
          <a:extLst>
            <a:ext uri="{FF2B5EF4-FFF2-40B4-BE49-F238E27FC236}">
              <a16:creationId xmlns=""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3" name="Text Box 8">
          <a:extLst>
            <a:ext uri="{FF2B5EF4-FFF2-40B4-BE49-F238E27FC236}">
              <a16:creationId xmlns=""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4" name="Text Box 9">
          <a:extLst>
            <a:ext uri="{FF2B5EF4-FFF2-40B4-BE49-F238E27FC236}">
              <a16:creationId xmlns=""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5" name="Text Box 11">
          <a:extLst>
            <a:ext uri="{FF2B5EF4-FFF2-40B4-BE49-F238E27FC236}">
              <a16:creationId xmlns=""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6" name="Text Box 8">
          <a:extLst>
            <a:ext uri="{FF2B5EF4-FFF2-40B4-BE49-F238E27FC236}">
              <a16:creationId xmlns=""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7" name="Text Box 9">
          <a:extLst>
            <a:ext uri="{FF2B5EF4-FFF2-40B4-BE49-F238E27FC236}">
              <a16:creationId xmlns=""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8" name="Text Box 11">
          <a:extLst>
            <a:ext uri="{FF2B5EF4-FFF2-40B4-BE49-F238E27FC236}">
              <a16:creationId xmlns=""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9" name="Text Box 8">
          <a:extLst>
            <a:ext uri="{FF2B5EF4-FFF2-40B4-BE49-F238E27FC236}">
              <a16:creationId xmlns=""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0" name="Text Box 9">
          <a:extLst>
            <a:ext uri="{FF2B5EF4-FFF2-40B4-BE49-F238E27FC236}">
              <a16:creationId xmlns=""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1" name="Text Box 11">
          <a:extLst>
            <a:ext uri="{FF2B5EF4-FFF2-40B4-BE49-F238E27FC236}">
              <a16:creationId xmlns=""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2" name="Text Box 8">
          <a:extLst>
            <a:ext uri="{FF2B5EF4-FFF2-40B4-BE49-F238E27FC236}">
              <a16:creationId xmlns=""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3" name="Text Box 9">
          <a:extLst>
            <a:ext uri="{FF2B5EF4-FFF2-40B4-BE49-F238E27FC236}">
              <a16:creationId xmlns=""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4" name="Text Box 11">
          <a:extLst>
            <a:ext uri="{FF2B5EF4-FFF2-40B4-BE49-F238E27FC236}">
              <a16:creationId xmlns=""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5" name="Text Box 8">
          <a:extLst>
            <a:ext uri="{FF2B5EF4-FFF2-40B4-BE49-F238E27FC236}">
              <a16:creationId xmlns=""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6" name="Text Box 9">
          <a:extLst>
            <a:ext uri="{FF2B5EF4-FFF2-40B4-BE49-F238E27FC236}">
              <a16:creationId xmlns=""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7" name="Text Box 11">
          <a:extLst>
            <a:ext uri="{FF2B5EF4-FFF2-40B4-BE49-F238E27FC236}">
              <a16:creationId xmlns=""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8" name="Text Box 8">
          <a:extLst>
            <a:ext uri="{FF2B5EF4-FFF2-40B4-BE49-F238E27FC236}">
              <a16:creationId xmlns=""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9" name="Text Box 9">
          <a:extLst>
            <a:ext uri="{FF2B5EF4-FFF2-40B4-BE49-F238E27FC236}">
              <a16:creationId xmlns=""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0" name="Text Box 11">
          <a:extLst>
            <a:ext uri="{FF2B5EF4-FFF2-40B4-BE49-F238E27FC236}">
              <a16:creationId xmlns=""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1" name="Text Box 8">
          <a:extLst>
            <a:ext uri="{FF2B5EF4-FFF2-40B4-BE49-F238E27FC236}">
              <a16:creationId xmlns=""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2" name="Text Box 9">
          <a:extLst>
            <a:ext uri="{FF2B5EF4-FFF2-40B4-BE49-F238E27FC236}">
              <a16:creationId xmlns=""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3" name="Text Box 11">
          <a:extLst>
            <a:ext uri="{FF2B5EF4-FFF2-40B4-BE49-F238E27FC236}">
              <a16:creationId xmlns=""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4" name="Text Box 8">
          <a:extLst>
            <a:ext uri="{FF2B5EF4-FFF2-40B4-BE49-F238E27FC236}">
              <a16:creationId xmlns=""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5" name="Text Box 9">
          <a:extLst>
            <a:ext uri="{FF2B5EF4-FFF2-40B4-BE49-F238E27FC236}">
              <a16:creationId xmlns=""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6" name="Text Box 11">
          <a:extLst>
            <a:ext uri="{FF2B5EF4-FFF2-40B4-BE49-F238E27FC236}">
              <a16:creationId xmlns=""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7" name="Text Box 8">
          <a:extLst>
            <a:ext uri="{FF2B5EF4-FFF2-40B4-BE49-F238E27FC236}">
              <a16:creationId xmlns=""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8" name="Text Box 9">
          <a:extLst>
            <a:ext uri="{FF2B5EF4-FFF2-40B4-BE49-F238E27FC236}">
              <a16:creationId xmlns=""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9" name="Text Box 11">
          <a:extLst>
            <a:ext uri="{FF2B5EF4-FFF2-40B4-BE49-F238E27FC236}">
              <a16:creationId xmlns=""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0" name="Text Box 8">
          <a:extLst>
            <a:ext uri="{FF2B5EF4-FFF2-40B4-BE49-F238E27FC236}">
              <a16:creationId xmlns=""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1" name="Text Box 9">
          <a:extLst>
            <a:ext uri="{FF2B5EF4-FFF2-40B4-BE49-F238E27FC236}">
              <a16:creationId xmlns=""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2" name="Text Box 11">
          <a:extLst>
            <a:ext uri="{FF2B5EF4-FFF2-40B4-BE49-F238E27FC236}">
              <a16:creationId xmlns=""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3" name="Text Box 8">
          <a:extLst>
            <a:ext uri="{FF2B5EF4-FFF2-40B4-BE49-F238E27FC236}">
              <a16:creationId xmlns=""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4" name="Text Box 9">
          <a:extLst>
            <a:ext uri="{FF2B5EF4-FFF2-40B4-BE49-F238E27FC236}">
              <a16:creationId xmlns=""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5" name="Text Box 11">
          <a:extLst>
            <a:ext uri="{FF2B5EF4-FFF2-40B4-BE49-F238E27FC236}">
              <a16:creationId xmlns=""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6" name="Text Box 8">
          <a:extLst>
            <a:ext uri="{FF2B5EF4-FFF2-40B4-BE49-F238E27FC236}">
              <a16:creationId xmlns=""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7" name="Text Box 9">
          <a:extLst>
            <a:ext uri="{FF2B5EF4-FFF2-40B4-BE49-F238E27FC236}">
              <a16:creationId xmlns=""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8" name="Text Box 11">
          <a:extLst>
            <a:ext uri="{FF2B5EF4-FFF2-40B4-BE49-F238E27FC236}">
              <a16:creationId xmlns=""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9" name="Text Box 8">
          <a:extLst>
            <a:ext uri="{FF2B5EF4-FFF2-40B4-BE49-F238E27FC236}">
              <a16:creationId xmlns=""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0" name="Text Box 9">
          <a:extLst>
            <a:ext uri="{FF2B5EF4-FFF2-40B4-BE49-F238E27FC236}">
              <a16:creationId xmlns=""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1" name="Text Box 11">
          <a:extLst>
            <a:ext uri="{FF2B5EF4-FFF2-40B4-BE49-F238E27FC236}">
              <a16:creationId xmlns=""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2" name="Text Box 8">
          <a:extLst>
            <a:ext uri="{FF2B5EF4-FFF2-40B4-BE49-F238E27FC236}">
              <a16:creationId xmlns=""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3" name="Text Box 9">
          <a:extLst>
            <a:ext uri="{FF2B5EF4-FFF2-40B4-BE49-F238E27FC236}">
              <a16:creationId xmlns=""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4" name="Text Box 11">
          <a:extLst>
            <a:ext uri="{FF2B5EF4-FFF2-40B4-BE49-F238E27FC236}">
              <a16:creationId xmlns=""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5" name="Text Box 8">
          <a:extLst>
            <a:ext uri="{FF2B5EF4-FFF2-40B4-BE49-F238E27FC236}">
              <a16:creationId xmlns=""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6" name="Text Box 9">
          <a:extLst>
            <a:ext uri="{FF2B5EF4-FFF2-40B4-BE49-F238E27FC236}">
              <a16:creationId xmlns=""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7" name="Text Box 11">
          <a:extLst>
            <a:ext uri="{FF2B5EF4-FFF2-40B4-BE49-F238E27FC236}">
              <a16:creationId xmlns=""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8" name="Text Box 8">
          <a:extLst>
            <a:ext uri="{FF2B5EF4-FFF2-40B4-BE49-F238E27FC236}">
              <a16:creationId xmlns=""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9" name="Text Box 9">
          <a:extLst>
            <a:ext uri="{FF2B5EF4-FFF2-40B4-BE49-F238E27FC236}">
              <a16:creationId xmlns=""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0" name="Text Box 11">
          <a:extLst>
            <a:ext uri="{FF2B5EF4-FFF2-40B4-BE49-F238E27FC236}">
              <a16:creationId xmlns=""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1" name="Text Box 8">
          <a:extLst>
            <a:ext uri="{FF2B5EF4-FFF2-40B4-BE49-F238E27FC236}">
              <a16:creationId xmlns=""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2" name="Text Box 9">
          <a:extLst>
            <a:ext uri="{FF2B5EF4-FFF2-40B4-BE49-F238E27FC236}">
              <a16:creationId xmlns=""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3" name="Text Box 11">
          <a:extLst>
            <a:ext uri="{FF2B5EF4-FFF2-40B4-BE49-F238E27FC236}">
              <a16:creationId xmlns=""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4" name="Text Box 8">
          <a:extLst>
            <a:ext uri="{FF2B5EF4-FFF2-40B4-BE49-F238E27FC236}">
              <a16:creationId xmlns=""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5" name="Text Box 9">
          <a:extLst>
            <a:ext uri="{FF2B5EF4-FFF2-40B4-BE49-F238E27FC236}">
              <a16:creationId xmlns=""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6" name="Text Box 11">
          <a:extLst>
            <a:ext uri="{FF2B5EF4-FFF2-40B4-BE49-F238E27FC236}">
              <a16:creationId xmlns=""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7" name="Text Box 8">
          <a:extLst>
            <a:ext uri="{FF2B5EF4-FFF2-40B4-BE49-F238E27FC236}">
              <a16:creationId xmlns=""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8" name="Text Box 9">
          <a:extLst>
            <a:ext uri="{FF2B5EF4-FFF2-40B4-BE49-F238E27FC236}">
              <a16:creationId xmlns=""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9" name="Text Box 11">
          <a:extLst>
            <a:ext uri="{FF2B5EF4-FFF2-40B4-BE49-F238E27FC236}">
              <a16:creationId xmlns=""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0" name="Text Box 8">
          <a:extLst>
            <a:ext uri="{FF2B5EF4-FFF2-40B4-BE49-F238E27FC236}">
              <a16:creationId xmlns=""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1" name="Text Box 9">
          <a:extLst>
            <a:ext uri="{FF2B5EF4-FFF2-40B4-BE49-F238E27FC236}">
              <a16:creationId xmlns=""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2" name="Text Box 11">
          <a:extLst>
            <a:ext uri="{FF2B5EF4-FFF2-40B4-BE49-F238E27FC236}">
              <a16:creationId xmlns=""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3" name="Text Box 8">
          <a:extLst>
            <a:ext uri="{FF2B5EF4-FFF2-40B4-BE49-F238E27FC236}">
              <a16:creationId xmlns=""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4" name="Text Box 9">
          <a:extLst>
            <a:ext uri="{FF2B5EF4-FFF2-40B4-BE49-F238E27FC236}">
              <a16:creationId xmlns=""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5" name="Text Box 11">
          <a:extLst>
            <a:ext uri="{FF2B5EF4-FFF2-40B4-BE49-F238E27FC236}">
              <a16:creationId xmlns=""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6" name="Text Box 8">
          <a:extLst>
            <a:ext uri="{FF2B5EF4-FFF2-40B4-BE49-F238E27FC236}">
              <a16:creationId xmlns=""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7" name="Text Box 9">
          <a:extLst>
            <a:ext uri="{FF2B5EF4-FFF2-40B4-BE49-F238E27FC236}">
              <a16:creationId xmlns=""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8" name="Text Box 11">
          <a:extLst>
            <a:ext uri="{FF2B5EF4-FFF2-40B4-BE49-F238E27FC236}">
              <a16:creationId xmlns=""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9" name="Text Box 8">
          <a:extLst>
            <a:ext uri="{FF2B5EF4-FFF2-40B4-BE49-F238E27FC236}">
              <a16:creationId xmlns=""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0" name="Text Box 9">
          <a:extLst>
            <a:ext uri="{FF2B5EF4-FFF2-40B4-BE49-F238E27FC236}">
              <a16:creationId xmlns=""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1" name="Text Box 11">
          <a:extLst>
            <a:ext uri="{FF2B5EF4-FFF2-40B4-BE49-F238E27FC236}">
              <a16:creationId xmlns=""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2" name="Text Box 8">
          <a:extLst>
            <a:ext uri="{FF2B5EF4-FFF2-40B4-BE49-F238E27FC236}">
              <a16:creationId xmlns=""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3" name="Text Box 9">
          <a:extLst>
            <a:ext uri="{FF2B5EF4-FFF2-40B4-BE49-F238E27FC236}">
              <a16:creationId xmlns=""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4" name="Text Box 11">
          <a:extLst>
            <a:ext uri="{FF2B5EF4-FFF2-40B4-BE49-F238E27FC236}">
              <a16:creationId xmlns=""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5" name="Text Box 8">
          <a:extLst>
            <a:ext uri="{FF2B5EF4-FFF2-40B4-BE49-F238E27FC236}">
              <a16:creationId xmlns=""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6" name="Text Box 9">
          <a:extLst>
            <a:ext uri="{FF2B5EF4-FFF2-40B4-BE49-F238E27FC236}">
              <a16:creationId xmlns=""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7" name="Text Box 11">
          <a:extLst>
            <a:ext uri="{FF2B5EF4-FFF2-40B4-BE49-F238E27FC236}">
              <a16:creationId xmlns=""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8" name="Text Box 8">
          <a:extLst>
            <a:ext uri="{FF2B5EF4-FFF2-40B4-BE49-F238E27FC236}">
              <a16:creationId xmlns=""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9" name="Text Box 9">
          <a:extLst>
            <a:ext uri="{FF2B5EF4-FFF2-40B4-BE49-F238E27FC236}">
              <a16:creationId xmlns=""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0" name="Text Box 11">
          <a:extLst>
            <a:ext uri="{FF2B5EF4-FFF2-40B4-BE49-F238E27FC236}">
              <a16:creationId xmlns=""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1" name="Text Box 8">
          <a:extLst>
            <a:ext uri="{FF2B5EF4-FFF2-40B4-BE49-F238E27FC236}">
              <a16:creationId xmlns=""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2" name="Text Box 9">
          <a:extLst>
            <a:ext uri="{FF2B5EF4-FFF2-40B4-BE49-F238E27FC236}">
              <a16:creationId xmlns=""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3" name="Text Box 11">
          <a:extLst>
            <a:ext uri="{FF2B5EF4-FFF2-40B4-BE49-F238E27FC236}">
              <a16:creationId xmlns=""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4" name="Text Box 8">
          <a:extLst>
            <a:ext uri="{FF2B5EF4-FFF2-40B4-BE49-F238E27FC236}">
              <a16:creationId xmlns=""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5" name="Text Box 9">
          <a:extLst>
            <a:ext uri="{FF2B5EF4-FFF2-40B4-BE49-F238E27FC236}">
              <a16:creationId xmlns=""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6" name="Text Box 11">
          <a:extLst>
            <a:ext uri="{FF2B5EF4-FFF2-40B4-BE49-F238E27FC236}">
              <a16:creationId xmlns=""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7" name="Text Box 8">
          <a:extLst>
            <a:ext uri="{FF2B5EF4-FFF2-40B4-BE49-F238E27FC236}">
              <a16:creationId xmlns=""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8" name="Text Box 9">
          <a:extLst>
            <a:ext uri="{FF2B5EF4-FFF2-40B4-BE49-F238E27FC236}">
              <a16:creationId xmlns=""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9" name="Text Box 11">
          <a:extLst>
            <a:ext uri="{FF2B5EF4-FFF2-40B4-BE49-F238E27FC236}">
              <a16:creationId xmlns=""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0" name="Text Box 8">
          <a:extLst>
            <a:ext uri="{FF2B5EF4-FFF2-40B4-BE49-F238E27FC236}">
              <a16:creationId xmlns=""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1" name="Text Box 9">
          <a:extLst>
            <a:ext uri="{FF2B5EF4-FFF2-40B4-BE49-F238E27FC236}">
              <a16:creationId xmlns=""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2" name="Text Box 11">
          <a:extLst>
            <a:ext uri="{FF2B5EF4-FFF2-40B4-BE49-F238E27FC236}">
              <a16:creationId xmlns=""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3" name="Text Box 8">
          <a:extLst>
            <a:ext uri="{FF2B5EF4-FFF2-40B4-BE49-F238E27FC236}">
              <a16:creationId xmlns=""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4" name="Text Box 9">
          <a:extLst>
            <a:ext uri="{FF2B5EF4-FFF2-40B4-BE49-F238E27FC236}">
              <a16:creationId xmlns=""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5" name="Text Box 11">
          <a:extLst>
            <a:ext uri="{FF2B5EF4-FFF2-40B4-BE49-F238E27FC236}">
              <a16:creationId xmlns=""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6" name="Text Box 8">
          <a:extLst>
            <a:ext uri="{FF2B5EF4-FFF2-40B4-BE49-F238E27FC236}">
              <a16:creationId xmlns=""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7" name="Text Box 9">
          <a:extLst>
            <a:ext uri="{FF2B5EF4-FFF2-40B4-BE49-F238E27FC236}">
              <a16:creationId xmlns=""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8" name="Text Box 11">
          <a:extLst>
            <a:ext uri="{FF2B5EF4-FFF2-40B4-BE49-F238E27FC236}">
              <a16:creationId xmlns=""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9" name="Text Box 8">
          <a:extLst>
            <a:ext uri="{FF2B5EF4-FFF2-40B4-BE49-F238E27FC236}">
              <a16:creationId xmlns=""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0" name="Text Box 9">
          <a:extLst>
            <a:ext uri="{FF2B5EF4-FFF2-40B4-BE49-F238E27FC236}">
              <a16:creationId xmlns=""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1" name="Text Box 11">
          <a:extLst>
            <a:ext uri="{FF2B5EF4-FFF2-40B4-BE49-F238E27FC236}">
              <a16:creationId xmlns=""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2" name="Text Box 8">
          <a:extLst>
            <a:ext uri="{FF2B5EF4-FFF2-40B4-BE49-F238E27FC236}">
              <a16:creationId xmlns=""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3" name="Text Box 9">
          <a:extLst>
            <a:ext uri="{FF2B5EF4-FFF2-40B4-BE49-F238E27FC236}">
              <a16:creationId xmlns=""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4" name="Text Box 11">
          <a:extLst>
            <a:ext uri="{FF2B5EF4-FFF2-40B4-BE49-F238E27FC236}">
              <a16:creationId xmlns=""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5" name="Text Box 8">
          <a:extLst>
            <a:ext uri="{FF2B5EF4-FFF2-40B4-BE49-F238E27FC236}">
              <a16:creationId xmlns=""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6" name="Text Box 9">
          <a:extLst>
            <a:ext uri="{FF2B5EF4-FFF2-40B4-BE49-F238E27FC236}">
              <a16:creationId xmlns=""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7" name="Text Box 11">
          <a:extLst>
            <a:ext uri="{FF2B5EF4-FFF2-40B4-BE49-F238E27FC236}">
              <a16:creationId xmlns=""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8" name="Text Box 8">
          <a:extLst>
            <a:ext uri="{FF2B5EF4-FFF2-40B4-BE49-F238E27FC236}">
              <a16:creationId xmlns=""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9" name="Text Box 9">
          <a:extLst>
            <a:ext uri="{FF2B5EF4-FFF2-40B4-BE49-F238E27FC236}">
              <a16:creationId xmlns=""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0" name="Text Box 11">
          <a:extLst>
            <a:ext uri="{FF2B5EF4-FFF2-40B4-BE49-F238E27FC236}">
              <a16:creationId xmlns=""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1" name="Text Box 8">
          <a:extLst>
            <a:ext uri="{FF2B5EF4-FFF2-40B4-BE49-F238E27FC236}">
              <a16:creationId xmlns=""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2" name="Text Box 9">
          <a:extLst>
            <a:ext uri="{FF2B5EF4-FFF2-40B4-BE49-F238E27FC236}">
              <a16:creationId xmlns=""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3" name="Text Box 11">
          <a:extLst>
            <a:ext uri="{FF2B5EF4-FFF2-40B4-BE49-F238E27FC236}">
              <a16:creationId xmlns=""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4" name="Text Box 8">
          <a:extLst>
            <a:ext uri="{FF2B5EF4-FFF2-40B4-BE49-F238E27FC236}">
              <a16:creationId xmlns=""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5" name="Text Box 9">
          <a:extLst>
            <a:ext uri="{FF2B5EF4-FFF2-40B4-BE49-F238E27FC236}">
              <a16:creationId xmlns=""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6" name="Text Box 11">
          <a:extLst>
            <a:ext uri="{FF2B5EF4-FFF2-40B4-BE49-F238E27FC236}">
              <a16:creationId xmlns=""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7" name="Text Box 8">
          <a:extLst>
            <a:ext uri="{FF2B5EF4-FFF2-40B4-BE49-F238E27FC236}">
              <a16:creationId xmlns=""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8" name="Text Box 9">
          <a:extLst>
            <a:ext uri="{FF2B5EF4-FFF2-40B4-BE49-F238E27FC236}">
              <a16:creationId xmlns=""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9" name="Text Box 11">
          <a:extLst>
            <a:ext uri="{FF2B5EF4-FFF2-40B4-BE49-F238E27FC236}">
              <a16:creationId xmlns=""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0" name="Text Box 8">
          <a:extLst>
            <a:ext uri="{FF2B5EF4-FFF2-40B4-BE49-F238E27FC236}">
              <a16:creationId xmlns=""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1" name="Text Box 9">
          <a:extLst>
            <a:ext uri="{FF2B5EF4-FFF2-40B4-BE49-F238E27FC236}">
              <a16:creationId xmlns=""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2" name="Text Box 11">
          <a:extLst>
            <a:ext uri="{FF2B5EF4-FFF2-40B4-BE49-F238E27FC236}">
              <a16:creationId xmlns=""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3" name="Text Box 8">
          <a:extLst>
            <a:ext uri="{FF2B5EF4-FFF2-40B4-BE49-F238E27FC236}">
              <a16:creationId xmlns=""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4" name="Text Box 9">
          <a:extLst>
            <a:ext uri="{FF2B5EF4-FFF2-40B4-BE49-F238E27FC236}">
              <a16:creationId xmlns=""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5" name="Text Box 11">
          <a:extLst>
            <a:ext uri="{FF2B5EF4-FFF2-40B4-BE49-F238E27FC236}">
              <a16:creationId xmlns=""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6" name="Text Box 8">
          <a:extLst>
            <a:ext uri="{FF2B5EF4-FFF2-40B4-BE49-F238E27FC236}">
              <a16:creationId xmlns=""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7" name="Text Box 9">
          <a:extLst>
            <a:ext uri="{FF2B5EF4-FFF2-40B4-BE49-F238E27FC236}">
              <a16:creationId xmlns=""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8" name="Text Box 11">
          <a:extLst>
            <a:ext uri="{FF2B5EF4-FFF2-40B4-BE49-F238E27FC236}">
              <a16:creationId xmlns=""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9" name="Text Box 8">
          <a:extLst>
            <a:ext uri="{FF2B5EF4-FFF2-40B4-BE49-F238E27FC236}">
              <a16:creationId xmlns=""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0" name="Text Box 9">
          <a:extLst>
            <a:ext uri="{FF2B5EF4-FFF2-40B4-BE49-F238E27FC236}">
              <a16:creationId xmlns=""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1" name="Text Box 11">
          <a:extLst>
            <a:ext uri="{FF2B5EF4-FFF2-40B4-BE49-F238E27FC236}">
              <a16:creationId xmlns=""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2" name="Text Box 8">
          <a:extLst>
            <a:ext uri="{FF2B5EF4-FFF2-40B4-BE49-F238E27FC236}">
              <a16:creationId xmlns=""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3" name="Text Box 9">
          <a:extLst>
            <a:ext uri="{FF2B5EF4-FFF2-40B4-BE49-F238E27FC236}">
              <a16:creationId xmlns=""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4" name="Text Box 11">
          <a:extLst>
            <a:ext uri="{FF2B5EF4-FFF2-40B4-BE49-F238E27FC236}">
              <a16:creationId xmlns=""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5" name="Text Box 8">
          <a:extLst>
            <a:ext uri="{FF2B5EF4-FFF2-40B4-BE49-F238E27FC236}">
              <a16:creationId xmlns=""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6" name="Text Box 9">
          <a:extLst>
            <a:ext uri="{FF2B5EF4-FFF2-40B4-BE49-F238E27FC236}">
              <a16:creationId xmlns=""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7" name="Text Box 11">
          <a:extLst>
            <a:ext uri="{FF2B5EF4-FFF2-40B4-BE49-F238E27FC236}">
              <a16:creationId xmlns=""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8" name="Text Box 8">
          <a:extLst>
            <a:ext uri="{FF2B5EF4-FFF2-40B4-BE49-F238E27FC236}">
              <a16:creationId xmlns=""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9" name="Text Box 9">
          <a:extLst>
            <a:ext uri="{FF2B5EF4-FFF2-40B4-BE49-F238E27FC236}">
              <a16:creationId xmlns=""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0" name="Text Box 11">
          <a:extLst>
            <a:ext uri="{FF2B5EF4-FFF2-40B4-BE49-F238E27FC236}">
              <a16:creationId xmlns=""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1" name="Text Box 8">
          <a:extLst>
            <a:ext uri="{FF2B5EF4-FFF2-40B4-BE49-F238E27FC236}">
              <a16:creationId xmlns=""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2" name="Text Box 9">
          <a:extLst>
            <a:ext uri="{FF2B5EF4-FFF2-40B4-BE49-F238E27FC236}">
              <a16:creationId xmlns=""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3" name="Text Box 11">
          <a:extLst>
            <a:ext uri="{FF2B5EF4-FFF2-40B4-BE49-F238E27FC236}">
              <a16:creationId xmlns=""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4" name="Text Box 8">
          <a:extLst>
            <a:ext uri="{FF2B5EF4-FFF2-40B4-BE49-F238E27FC236}">
              <a16:creationId xmlns=""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5" name="Text Box 9">
          <a:extLst>
            <a:ext uri="{FF2B5EF4-FFF2-40B4-BE49-F238E27FC236}">
              <a16:creationId xmlns=""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6" name="Text Box 11">
          <a:extLst>
            <a:ext uri="{FF2B5EF4-FFF2-40B4-BE49-F238E27FC236}">
              <a16:creationId xmlns=""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7" name="Text Box 8">
          <a:extLst>
            <a:ext uri="{FF2B5EF4-FFF2-40B4-BE49-F238E27FC236}">
              <a16:creationId xmlns=""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8" name="Text Box 9">
          <a:extLst>
            <a:ext uri="{FF2B5EF4-FFF2-40B4-BE49-F238E27FC236}">
              <a16:creationId xmlns=""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9" name="Text Box 11">
          <a:extLst>
            <a:ext uri="{FF2B5EF4-FFF2-40B4-BE49-F238E27FC236}">
              <a16:creationId xmlns=""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0" name="Text Box 8">
          <a:extLst>
            <a:ext uri="{FF2B5EF4-FFF2-40B4-BE49-F238E27FC236}">
              <a16:creationId xmlns=""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1" name="Text Box 9">
          <a:extLst>
            <a:ext uri="{FF2B5EF4-FFF2-40B4-BE49-F238E27FC236}">
              <a16:creationId xmlns=""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2" name="Text Box 11">
          <a:extLst>
            <a:ext uri="{FF2B5EF4-FFF2-40B4-BE49-F238E27FC236}">
              <a16:creationId xmlns=""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3" name="Text Box 8">
          <a:extLst>
            <a:ext uri="{FF2B5EF4-FFF2-40B4-BE49-F238E27FC236}">
              <a16:creationId xmlns=""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4" name="Text Box 9">
          <a:extLst>
            <a:ext uri="{FF2B5EF4-FFF2-40B4-BE49-F238E27FC236}">
              <a16:creationId xmlns=""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5" name="Text Box 11">
          <a:extLst>
            <a:ext uri="{FF2B5EF4-FFF2-40B4-BE49-F238E27FC236}">
              <a16:creationId xmlns=""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6" name="Text Box 8">
          <a:extLst>
            <a:ext uri="{FF2B5EF4-FFF2-40B4-BE49-F238E27FC236}">
              <a16:creationId xmlns=""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7" name="Text Box 9">
          <a:extLst>
            <a:ext uri="{FF2B5EF4-FFF2-40B4-BE49-F238E27FC236}">
              <a16:creationId xmlns=""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8" name="Text Box 11">
          <a:extLst>
            <a:ext uri="{FF2B5EF4-FFF2-40B4-BE49-F238E27FC236}">
              <a16:creationId xmlns=""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9" name="Text Box 8">
          <a:extLst>
            <a:ext uri="{FF2B5EF4-FFF2-40B4-BE49-F238E27FC236}">
              <a16:creationId xmlns=""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0" name="Text Box 9">
          <a:extLst>
            <a:ext uri="{FF2B5EF4-FFF2-40B4-BE49-F238E27FC236}">
              <a16:creationId xmlns=""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1" name="Text Box 11">
          <a:extLst>
            <a:ext uri="{FF2B5EF4-FFF2-40B4-BE49-F238E27FC236}">
              <a16:creationId xmlns=""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2" name="Text Box 8">
          <a:extLst>
            <a:ext uri="{FF2B5EF4-FFF2-40B4-BE49-F238E27FC236}">
              <a16:creationId xmlns=""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3" name="Text Box 9">
          <a:extLst>
            <a:ext uri="{FF2B5EF4-FFF2-40B4-BE49-F238E27FC236}">
              <a16:creationId xmlns=""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4" name="Text Box 11">
          <a:extLst>
            <a:ext uri="{FF2B5EF4-FFF2-40B4-BE49-F238E27FC236}">
              <a16:creationId xmlns=""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5" name="Text Box 8">
          <a:extLst>
            <a:ext uri="{FF2B5EF4-FFF2-40B4-BE49-F238E27FC236}">
              <a16:creationId xmlns=""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6" name="Text Box 9">
          <a:extLst>
            <a:ext uri="{FF2B5EF4-FFF2-40B4-BE49-F238E27FC236}">
              <a16:creationId xmlns=""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7" name="Text Box 11">
          <a:extLst>
            <a:ext uri="{FF2B5EF4-FFF2-40B4-BE49-F238E27FC236}">
              <a16:creationId xmlns=""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8" name="Text Box 8">
          <a:extLst>
            <a:ext uri="{FF2B5EF4-FFF2-40B4-BE49-F238E27FC236}">
              <a16:creationId xmlns=""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9" name="Text Box 9">
          <a:extLst>
            <a:ext uri="{FF2B5EF4-FFF2-40B4-BE49-F238E27FC236}">
              <a16:creationId xmlns=""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0" name="Text Box 11">
          <a:extLst>
            <a:ext uri="{FF2B5EF4-FFF2-40B4-BE49-F238E27FC236}">
              <a16:creationId xmlns=""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1" name="Text Box 8">
          <a:extLst>
            <a:ext uri="{FF2B5EF4-FFF2-40B4-BE49-F238E27FC236}">
              <a16:creationId xmlns=""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2" name="Text Box 9">
          <a:extLst>
            <a:ext uri="{FF2B5EF4-FFF2-40B4-BE49-F238E27FC236}">
              <a16:creationId xmlns=""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3" name="Text Box 11">
          <a:extLst>
            <a:ext uri="{FF2B5EF4-FFF2-40B4-BE49-F238E27FC236}">
              <a16:creationId xmlns=""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4" name="Text Box 8">
          <a:extLst>
            <a:ext uri="{FF2B5EF4-FFF2-40B4-BE49-F238E27FC236}">
              <a16:creationId xmlns=""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5" name="Text Box 9">
          <a:extLst>
            <a:ext uri="{FF2B5EF4-FFF2-40B4-BE49-F238E27FC236}">
              <a16:creationId xmlns=""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6" name="Text Box 11">
          <a:extLst>
            <a:ext uri="{FF2B5EF4-FFF2-40B4-BE49-F238E27FC236}">
              <a16:creationId xmlns=""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7" name="Text Box 8">
          <a:extLst>
            <a:ext uri="{FF2B5EF4-FFF2-40B4-BE49-F238E27FC236}">
              <a16:creationId xmlns=""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8" name="Text Box 9">
          <a:extLst>
            <a:ext uri="{FF2B5EF4-FFF2-40B4-BE49-F238E27FC236}">
              <a16:creationId xmlns=""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9" name="Text Box 11">
          <a:extLst>
            <a:ext uri="{FF2B5EF4-FFF2-40B4-BE49-F238E27FC236}">
              <a16:creationId xmlns=""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0" name="Text Box 8">
          <a:extLst>
            <a:ext uri="{FF2B5EF4-FFF2-40B4-BE49-F238E27FC236}">
              <a16:creationId xmlns=""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1" name="Text Box 9">
          <a:extLst>
            <a:ext uri="{FF2B5EF4-FFF2-40B4-BE49-F238E27FC236}">
              <a16:creationId xmlns=""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2" name="Text Box 11">
          <a:extLst>
            <a:ext uri="{FF2B5EF4-FFF2-40B4-BE49-F238E27FC236}">
              <a16:creationId xmlns=""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3" name="Text Box 8">
          <a:extLst>
            <a:ext uri="{FF2B5EF4-FFF2-40B4-BE49-F238E27FC236}">
              <a16:creationId xmlns=""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4" name="Text Box 9">
          <a:extLst>
            <a:ext uri="{FF2B5EF4-FFF2-40B4-BE49-F238E27FC236}">
              <a16:creationId xmlns=""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5" name="Text Box 11">
          <a:extLst>
            <a:ext uri="{FF2B5EF4-FFF2-40B4-BE49-F238E27FC236}">
              <a16:creationId xmlns=""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6" name="Text Box 8">
          <a:extLst>
            <a:ext uri="{FF2B5EF4-FFF2-40B4-BE49-F238E27FC236}">
              <a16:creationId xmlns=""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7" name="Text Box 9">
          <a:extLst>
            <a:ext uri="{FF2B5EF4-FFF2-40B4-BE49-F238E27FC236}">
              <a16:creationId xmlns=""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8" name="Text Box 11">
          <a:extLst>
            <a:ext uri="{FF2B5EF4-FFF2-40B4-BE49-F238E27FC236}">
              <a16:creationId xmlns=""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9" name="Text Box 8">
          <a:extLst>
            <a:ext uri="{FF2B5EF4-FFF2-40B4-BE49-F238E27FC236}">
              <a16:creationId xmlns=""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0" name="Text Box 9">
          <a:extLst>
            <a:ext uri="{FF2B5EF4-FFF2-40B4-BE49-F238E27FC236}">
              <a16:creationId xmlns=""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1" name="Text Box 11">
          <a:extLst>
            <a:ext uri="{FF2B5EF4-FFF2-40B4-BE49-F238E27FC236}">
              <a16:creationId xmlns=""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2" name="Text Box 8">
          <a:extLst>
            <a:ext uri="{FF2B5EF4-FFF2-40B4-BE49-F238E27FC236}">
              <a16:creationId xmlns=""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3" name="Text Box 9">
          <a:extLst>
            <a:ext uri="{FF2B5EF4-FFF2-40B4-BE49-F238E27FC236}">
              <a16:creationId xmlns=""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4" name="Text Box 11">
          <a:extLst>
            <a:ext uri="{FF2B5EF4-FFF2-40B4-BE49-F238E27FC236}">
              <a16:creationId xmlns=""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5" name="Text Box 8">
          <a:extLst>
            <a:ext uri="{FF2B5EF4-FFF2-40B4-BE49-F238E27FC236}">
              <a16:creationId xmlns=""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6" name="Text Box 9">
          <a:extLst>
            <a:ext uri="{FF2B5EF4-FFF2-40B4-BE49-F238E27FC236}">
              <a16:creationId xmlns=""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7" name="Text Box 11">
          <a:extLst>
            <a:ext uri="{FF2B5EF4-FFF2-40B4-BE49-F238E27FC236}">
              <a16:creationId xmlns=""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8" name="Text Box 8">
          <a:extLst>
            <a:ext uri="{FF2B5EF4-FFF2-40B4-BE49-F238E27FC236}">
              <a16:creationId xmlns=""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9" name="Text Box 9">
          <a:extLst>
            <a:ext uri="{FF2B5EF4-FFF2-40B4-BE49-F238E27FC236}">
              <a16:creationId xmlns=""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0" name="Text Box 11">
          <a:extLst>
            <a:ext uri="{FF2B5EF4-FFF2-40B4-BE49-F238E27FC236}">
              <a16:creationId xmlns=""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1" name="Text Box 8">
          <a:extLst>
            <a:ext uri="{FF2B5EF4-FFF2-40B4-BE49-F238E27FC236}">
              <a16:creationId xmlns=""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2" name="Text Box 9">
          <a:extLst>
            <a:ext uri="{FF2B5EF4-FFF2-40B4-BE49-F238E27FC236}">
              <a16:creationId xmlns=""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3" name="Text Box 11">
          <a:extLst>
            <a:ext uri="{FF2B5EF4-FFF2-40B4-BE49-F238E27FC236}">
              <a16:creationId xmlns=""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4" name="Text Box 8">
          <a:extLst>
            <a:ext uri="{FF2B5EF4-FFF2-40B4-BE49-F238E27FC236}">
              <a16:creationId xmlns=""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5" name="Text Box 9">
          <a:extLst>
            <a:ext uri="{FF2B5EF4-FFF2-40B4-BE49-F238E27FC236}">
              <a16:creationId xmlns=""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6" name="Text Box 11">
          <a:extLst>
            <a:ext uri="{FF2B5EF4-FFF2-40B4-BE49-F238E27FC236}">
              <a16:creationId xmlns=""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7" name="Text Box 8">
          <a:extLst>
            <a:ext uri="{FF2B5EF4-FFF2-40B4-BE49-F238E27FC236}">
              <a16:creationId xmlns=""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8" name="Text Box 9">
          <a:extLst>
            <a:ext uri="{FF2B5EF4-FFF2-40B4-BE49-F238E27FC236}">
              <a16:creationId xmlns=""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9" name="Text Box 11">
          <a:extLst>
            <a:ext uri="{FF2B5EF4-FFF2-40B4-BE49-F238E27FC236}">
              <a16:creationId xmlns=""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0" name="Text Box 8">
          <a:extLst>
            <a:ext uri="{FF2B5EF4-FFF2-40B4-BE49-F238E27FC236}">
              <a16:creationId xmlns=""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1" name="Text Box 9">
          <a:extLst>
            <a:ext uri="{FF2B5EF4-FFF2-40B4-BE49-F238E27FC236}">
              <a16:creationId xmlns=""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2" name="Text Box 11">
          <a:extLst>
            <a:ext uri="{FF2B5EF4-FFF2-40B4-BE49-F238E27FC236}">
              <a16:creationId xmlns=""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3" name="Text Box 8">
          <a:extLst>
            <a:ext uri="{FF2B5EF4-FFF2-40B4-BE49-F238E27FC236}">
              <a16:creationId xmlns=""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4" name="Text Box 9">
          <a:extLst>
            <a:ext uri="{FF2B5EF4-FFF2-40B4-BE49-F238E27FC236}">
              <a16:creationId xmlns=""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5" name="Text Box 11">
          <a:extLst>
            <a:ext uri="{FF2B5EF4-FFF2-40B4-BE49-F238E27FC236}">
              <a16:creationId xmlns=""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6" name="Text Box 8">
          <a:extLst>
            <a:ext uri="{FF2B5EF4-FFF2-40B4-BE49-F238E27FC236}">
              <a16:creationId xmlns=""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7" name="Text Box 9">
          <a:extLst>
            <a:ext uri="{FF2B5EF4-FFF2-40B4-BE49-F238E27FC236}">
              <a16:creationId xmlns=""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8" name="Text Box 11">
          <a:extLst>
            <a:ext uri="{FF2B5EF4-FFF2-40B4-BE49-F238E27FC236}">
              <a16:creationId xmlns=""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9" name="Text Box 8">
          <a:extLst>
            <a:ext uri="{FF2B5EF4-FFF2-40B4-BE49-F238E27FC236}">
              <a16:creationId xmlns=""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0" name="Text Box 9">
          <a:extLst>
            <a:ext uri="{FF2B5EF4-FFF2-40B4-BE49-F238E27FC236}">
              <a16:creationId xmlns=""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1" name="Text Box 11">
          <a:extLst>
            <a:ext uri="{FF2B5EF4-FFF2-40B4-BE49-F238E27FC236}">
              <a16:creationId xmlns=""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2" name="Text Box 8">
          <a:extLst>
            <a:ext uri="{FF2B5EF4-FFF2-40B4-BE49-F238E27FC236}">
              <a16:creationId xmlns=""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3" name="Text Box 9">
          <a:extLst>
            <a:ext uri="{FF2B5EF4-FFF2-40B4-BE49-F238E27FC236}">
              <a16:creationId xmlns=""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4" name="Text Box 11">
          <a:extLst>
            <a:ext uri="{FF2B5EF4-FFF2-40B4-BE49-F238E27FC236}">
              <a16:creationId xmlns=""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5" name="Text Box 8">
          <a:extLst>
            <a:ext uri="{FF2B5EF4-FFF2-40B4-BE49-F238E27FC236}">
              <a16:creationId xmlns=""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6" name="Text Box 9">
          <a:extLst>
            <a:ext uri="{FF2B5EF4-FFF2-40B4-BE49-F238E27FC236}">
              <a16:creationId xmlns=""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7" name="Text Box 11">
          <a:extLst>
            <a:ext uri="{FF2B5EF4-FFF2-40B4-BE49-F238E27FC236}">
              <a16:creationId xmlns=""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8" name="Text Box 8">
          <a:extLst>
            <a:ext uri="{FF2B5EF4-FFF2-40B4-BE49-F238E27FC236}">
              <a16:creationId xmlns=""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9" name="Text Box 9">
          <a:extLst>
            <a:ext uri="{FF2B5EF4-FFF2-40B4-BE49-F238E27FC236}">
              <a16:creationId xmlns=""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0" name="Text Box 11">
          <a:extLst>
            <a:ext uri="{FF2B5EF4-FFF2-40B4-BE49-F238E27FC236}">
              <a16:creationId xmlns=""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1" name="Text Box 8">
          <a:extLst>
            <a:ext uri="{FF2B5EF4-FFF2-40B4-BE49-F238E27FC236}">
              <a16:creationId xmlns=""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2" name="Text Box 9">
          <a:extLst>
            <a:ext uri="{FF2B5EF4-FFF2-40B4-BE49-F238E27FC236}">
              <a16:creationId xmlns=""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3" name="Text Box 11">
          <a:extLst>
            <a:ext uri="{FF2B5EF4-FFF2-40B4-BE49-F238E27FC236}">
              <a16:creationId xmlns=""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4" name="Text Box 8">
          <a:extLst>
            <a:ext uri="{FF2B5EF4-FFF2-40B4-BE49-F238E27FC236}">
              <a16:creationId xmlns=""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5" name="Text Box 9">
          <a:extLst>
            <a:ext uri="{FF2B5EF4-FFF2-40B4-BE49-F238E27FC236}">
              <a16:creationId xmlns=""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6" name="Text Box 11">
          <a:extLst>
            <a:ext uri="{FF2B5EF4-FFF2-40B4-BE49-F238E27FC236}">
              <a16:creationId xmlns=""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7" name="Text Box 8">
          <a:extLst>
            <a:ext uri="{FF2B5EF4-FFF2-40B4-BE49-F238E27FC236}">
              <a16:creationId xmlns=""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8" name="Text Box 9">
          <a:extLst>
            <a:ext uri="{FF2B5EF4-FFF2-40B4-BE49-F238E27FC236}">
              <a16:creationId xmlns=""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9" name="Text Box 11">
          <a:extLst>
            <a:ext uri="{FF2B5EF4-FFF2-40B4-BE49-F238E27FC236}">
              <a16:creationId xmlns=""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0" name="Text Box 8">
          <a:extLst>
            <a:ext uri="{FF2B5EF4-FFF2-40B4-BE49-F238E27FC236}">
              <a16:creationId xmlns=""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1" name="Text Box 9">
          <a:extLst>
            <a:ext uri="{FF2B5EF4-FFF2-40B4-BE49-F238E27FC236}">
              <a16:creationId xmlns=""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2" name="Text Box 11">
          <a:extLst>
            <a:ext uri="{FF2B5EF4-FFF2-40B4-BE49-F238E27FC236}">
              <a16:creationId xmlns=""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3" name="Text Box 8">
          <a:extLst>
            <a:ext uri="{FF2B5EF4-FFF2-40B4-BE49-F238E27FC236}">
              <a16:creationId xmlns=""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4" name="Text Box 9">
          <a:extLst>
            <a:ext uri="{FF2B5EF4-FFF2-40B4-BE49-F238E27FC236}">
              <a16:creationId xmlns=""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5" name="Text Box 11">
          <a:extLst>
            <a:ext uri="{FF2B5EF4-FFF2-40B4-BE49-F238E27FC236}">
              <a16:creationId xmlns=""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6" name="Text Box 8">
          <a:extLst>
            <a:ext uri="{FF2B5EF4-FFF2-40B4-BE49-F238E27FC236}">
              <a16:creationId xmlns=""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7" name="Text Box 9">
          <a:extLst>
            <a:ext uri="{FF2B5EF4-FFF2-40B4-BE49-F238E27FC236}">
              <a16:creationId xmlns=""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8" name="Text Box 11">
          <a:extLst>
            <a:ext uri="{FF2B5EF4-FFF2-40B4-BE49-F238E27FC236}">
              <a16:creationId xmlns=""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9" name="Text Box 8">
          <a:extLst>
            <a:ext uri="{FF2B5EF4-FFF2-40B4-BE49-F238E27FC236}">
              <a16:creationId xmlns=""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0" name="Text Box 9">
          <a:extLst>
            <a:ext uri="{FF2B5EF4-FFF2-40B4-BE49-F238E27FC236}">
              <a16:creationId xmlns=""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1" name="Text Box 11">
          <a:extLst>
            <a:ext uri="{FF2B5EF4-FFF2-40B4-BE49-F238E27FC236}">
              <a16:creationId xmlns=""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2" name="Text Box 8">
          <a:extLst>
            <a:ext uri="{FF2B5EF4-FFF2-40B4-BE49-F238E27FC236}">
              <a16:creationId xmlns=""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3" name="Text Box 9">
          <a:extLst>
            <a:ext uri="{FF2B5EF4-FFF2-40B4-BE49-F238E27FC236}">
              <a16:creationId xmlns=""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4" name="Text Box 11">
          <a:extLst>
            <a:ext uri="{FF2B5EF4-FFF2-40B4-BE49-F238E27FC236}">
              <a16:creationId xmlns=""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5" name="Text Box 8">
          <a:extLst>
            <a:ext uri="{FF2B5EF4-FFF2-40B4-BE49-F238E27FC236}">
              <a16:creationId xmlns=""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6" name="Text Box 9">
          <a:extLst>
            <a:ext uri="{FF2B5EF4-FFF2-40B4-BE49-F238E27FC236}">
              <a16:creationId xmlns=""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7" name="Text Box 11">
          <a:extLst>
            <a:ext uri="{FF2B5EF4-FFF2-40B4-BE49-F238E27FC236}">
              <a16:creationId xmlns=""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8" name="Text Box 8">
          <a:extLst>
            <a:ext uri="{FF2B5EF4-FFF2-40B4-BE49-F238E27FC236}">
              <a16:creationId xmlns=""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9" name="Text Box 9">
          <a:extLst>
            <a:ext uri="{FF2B5EF4-FFF2-40B4-BE49-F238E27FC236}">
              <a16:creationId xmlns=""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0" name="Text Box 11">
          <a:extLst>
            <a:ext uri="{FF2B5EF4-FFF2-40B4-BE49-F238E27FC236}">
              <a16:creationId xmlns=""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1" name="Text Box 8">
          <a:extLst>
            <a:ext uri="{FF2B5EF4-FFF2-40B4-BE49-F238E27FC236}">
              <a16:creationId xmlns=""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2" name="Text Box 9">
          <a:extLst>
            <a:ext uri="{FF2B5EF4-FFF2-40B4-BE49-F238E27FC236}">
              <a16:creationId xmlns=""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3" name="Text Box 11">
          <a:extLst>
            <a:ext uri="{FF2B5EF4-FFF2-40B4-BE49-F238E27FC236}">
              <a16:creationId xmlns=""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4" name="Text Box 8">
          <a:extLst>
            <a:ext uri="{FF2B5EF4-FFF2-40B4-BE49-F238E27FC236}">
              <a16:creationId xmlns=""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5" name="Text Box 9">
          <a:extLst>
            <a:ext uri="{FF2B5EF4-FFF2-40B4-BE49-F238E27FC236}">
              <a16:creationId xmlns=""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6" name="Text Box 11">
          <a:extLst>
            <a:ext uri="{FF2B5EF4-FFF2-40B4-BE49-F238E27FC236}">
              <a16:creationId xmlns=""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7" name="Text Box 8">
          <a:extLst>
            <a:ext uri="{FF2B5EF4-FFF2-40B4-BE49-F238E27FC236}">
              <a16:creationId xmlns=""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8" name="Text Box 9">
          <a:extLst>
            <a:ext uri="{FF2B5EF4-FFF2-40B4-BE49-F238E27FC236}">
              <a16:creationId xmlns=""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9" name="Text Box 11">
          <a:extLst>
            <a:ext uri="{FF2B5EF4-FFF2-40B4-BE49-F238E27FC236}">
              <a16:creationId xmlns=""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0" name="Text Box 8">
          <a:extLst>
            <a:ext uri="{FF2B5EF4-FFF2-40B4-BE49-F238E27FC236}">
              <a16:creationId xmlns=""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1" name="Text Box 9">
          <a:extLst>
            <a:ext uri="{FF2B5EF4-FFF2-40B4-BE49-F238E27FC236}">
              <a16:creationId xmlns=""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2" name="Text Box 11">
          <a:extLst>
            <a:ext uri="{FF2B5EF4-FFF2-40B4-BE49-F238E27FC236}">
              <a16:creationId xmlns=""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3" name="Text Box 8">
          <a:extLst>
            <a:ext uri="{FF2B5EF4-FFF2-40B4-BE49-F238E27FC236}">
              <a16:creationId xmlns=""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4" name="Text Box 9">
          <a:extLst>
            <a:ext uri="{FF2B5EF4-FFF2-40B4-BE49-F238E27FC236}">
              <a16:creationId xmlns=""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5" name="Text Box 11">
          <a:extLst>
            <a:ext uri="{FF2B5EF4-FFF2-40B4-BE49-F238E27FC236}">
              <a16:creationId xmlns=""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6" name="Text Box 8">
          <a:extLst>
            <a:ext uri="{FF2B5EF4-FFF2-40B4-BE49-F238E27FC236}">
              <a16:creationId xmlns=""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7" name="Text Box 9">
          <a:extLst>
            <a:ext uri="{FF2B5EF4-FFF2-40B4-BE49-F238E27FC236}">
              <a16:creationId xmlns=""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8" name="Text Box 11">
          <a:extLst>
            <a:ext uri="{FF2B5EF4-FFF2-40B4-BE49-F238E27FC236}">
              <a16:creationId xmlns=""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9" name="Text Box 8">
          <a:extLst>
            <a:ext uri="{FF2B5EF4-FFF2-40B4-BE49-F238E27FC236}">
              <a16:creationId xmlns=""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0" name="Text Box 9">
          <a:extLst>
            <a:ext uri="{FF2B5EF4-FFF2-40B4-BE49-F238E27FC236}">
              <a16:creationId xmlns=""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1" name="Text Box 11">
          <a:extLst>
            <a:ext uri="{FF2B5EF4-FFF2-40B4-BE49-F238E27FC236}">
              <a16:creationId xmlns=""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2" name="Text Box 8">
          <a:extLst>
            <a:ext uri="{FF2B5EF4-FFF2-40B4-BE49-F238E27FC236}">
              <a16:creationId xmlns=""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3" name="Text Box 9">
          <a:extLst>
            <a:ext uri="{FF2B5EF4-FFF2-40B4-BE49-F238E27FC236}">
              <a16:creationId xmlns=""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4" name="Text Box 11">
          <a:extLst>
            <a:ext uri="{FF2B5EF4-FFF2-40B4-BE49-F238E27FC236}">
              <a16:creationId xmlns=""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5" name="Text Box 8">
          <a:extLst>
            <a:ext uri="{FF2B5EF4-FFF2-40B4-BE49-F238E27FC236}">
              <a16:creationId xmlns=""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6" name="Text Box 9">
          <a:extLst>
            <a:ext uri="{FF2B5EF4-FFF2-40B4-BE49-F238E27FC236}">
              <a16:creationId xmlns=""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7" name="Text Box 11">
          <a:extLst>
            <a:ext uri="{FF2B5EF4-FFF2-40B4-BE49-F238E27FC236}">
              <a16:creationId xmlns=""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8" name="Text Box 8">
          <a:extLst>
            <a:ext uri="{FF2B5EF4-FFF2-40B4-BE49-F238E27FC236}">
              <a16:creationId xmlns=""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9" name="Text Box 9">
          <a:extLst>
            <a:ext uri="{FF2B5EF4-FFF2-40B4-BE49-F238E27FC236}">
              <a16:creationId xmlns=""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0" name="Text Box 11">
          <a:extLst>
            <a:ext uri="{FF2B5EF4-FFF2-40B4-BE49-F238E27FC236}">
              <a16:creationId xmlns=""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1" name="Text Box 8">
          <a:extLst>
            <a:ext uri="{FF2B5EF4-FFF2-40B4-BE49-F238E27FC236}">
              <a16:creationId xmlns=""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2" name="Text Box 9">
          <a:extLst>
            <a:ext uri="{FF2B5EF4-FFF2-40B4-BE49-F238E27FC236}">
              <a16:creationId xmlns=""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3" name="Text Box 11">
          <a:extLst>
            <a:ext uri="{FF2B5EF4-FFF2-40B4-BE49-F238E27FC236}">
              <a16:creationId xmlns=""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4" name="Text Box 8">
          <a:extLst>
            <a:ext uri="{FF2B5EF4-FFF2-40B4-BE49-F238E27FC236}">
              <a16:creationId xmlns=""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5" name="Text Box 9">
          <a:extLst>
            <a:ext uri="{FF2B5EF4-FFF2-40B4-BE49-F238E27FC236}">
              <a16:creationId xmlns=""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6" name="Text Box 11">
          <a:extLst>
            <a:ext uri="{FF2B5EF4-FFF2-40B4-BE49-F238E27FC236}">
              <a16:creationId xmlns=""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7" name="Text Box 8">
          <a:extLst>
            <a:ext uri="{FF2B5EF4-FFF2-40B4-BE49-F238E27FC236}">
              <a16:creationId xmlns=""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8" name="Text Box 9">
          <a:extLst>
            <a:ext uri="{FF2B5EF4-FFF2-40B4-BE49-F238E27FC236}">
              <a16:creationId xmlns=""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9" name="Text Box 11">
          <a:extLst>
            <a:ext uri="{FF2B5EF4-FFF2-40B4-BE49-F238E27FC236}">
              <a16:creationId xmlns=""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0" name="Text Box 8">
          <a:extLst>
            <a:ext uri="{FF2B5EF4-FFF2-40B4-BE49-F238E27FC236}">
              <a16:creationId xmlns=""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1" name="Text Box 9">
          <a:extLst>
            <a:ext uri="{FF2B5EF4-FFF2-40B4-BE49-F238E27FC236}">
              <a16:creationId xmlns=""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2" name="Text Box 11">
          <a:extLst>
            <a:ext uri="{FF2B5EF4-FFF2-40B4-BE49-F238E27FC236}">
              <a16:creationId xmlns=""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3" name="Text Box 8">
          <a:extLst>
            <a:ext uri="{FF2B5EF4-FFF2-40B4-BE49-F238E27FC236}">
              <a16:creationId xmlns=""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4" name="Text Box 9">
          <a:extLst>
            <a:ext uri="{FF2B5EF4-FFF2-40B4-BE49-F238E27FC236}">
              <a16:creationId xmlns=""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5" name="Text Box 11">
          <a:extLst>
            <a:ext uri="{FF2B5EF4-FFF2-40B4-BE49-F238E27FC236}">
              <a16:creationId xmlns=""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6" name="Text Box 8">
          <a:extLst>
            <a:ext uri="{FF2B5EF4-FFF2-40B4-BE49-F238E27FC236}">
              <a16:creationId xmlns=""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7" name="Text Box 9">
          <a:extLst>
            <a:ext uri="{FF2B5EF4-FFF2-40B4-BE49-F238E27FC236}">
              <a16:creationId xmlns=""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8" name="Text Box 11">
          <a:extLst>
            <a:ext uri="{FF2B5EF4-FFF2-40B4-BE49-F238E27FC236}">
              <a16:creationId xmlns=""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9" name="Text Box 8">
          <a:extLst>
            <a:ext uri="{FF2B5EF4-FFF2-40B4-BE49-F238E27FC236}">
              <a16:creationId xmlns=""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0" name="Text Box 9">
          <a:extLst>
            <a:ext uri="{FF2B5EF4-FFF2-40B4-BE49-F238E27FC236}">
              <a16:creationId xmlns=""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1" name="Text Box 11">
          <a:extLst>
            <a:ext uri="{FF2B5EF4-FFF2-40B4-BE49-F238E27FC236}">
              <a16:creationId xmlns=""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2" name="Text Box 8">
          <a:extLst>
            <a:ext uri="{FF2B5EF4-FFF2-40B4-BE49-F238E27FC236}">
              <a16:creationId xmlns=""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3" name="Text Box 9">
          <a:extLst>
            <a:ext uri="{FF2B5EF4-FFF2-40B4-BE49-F238E27FC236}">
              <a16:creationId xmlns=""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4" name="Text Box 11">
          <a:extLst>
            <a:ext uri="{FF2B5EF4-FFF2-40B4-BE49-F238E27FC236}">
              <a16:creationId xmlns=""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5" name="Text Box 8">
          <a:extLst>
            <a:ext uri="{FF2B5EF4-FFF2-40B4-BE49-F238E27FC236}">
              <a16:creationId xmlns=""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6" name="Text Box 9">
          <a:extLst>
            <a:ext uri="{FF2B5EF4-FFF2-40B4-BE49-F238E27FC236}">
              <a16:creationId xmlns=""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7" name="Text Box 11">
          <a:extLst>
            <a:ext uri="{FF2B5EF4-FFF2-40B4-BE49-F238E27FC236}">
              <a16:creationId xmlns=""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8" name="Text Box 8">
          <a:extLst>
            <a:ext uri="{FF2B5EF4-FFF2-40B4-BE49-F238E27FC236}">
              <a16:creationId xmlns=""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9" name="Text Box 9">
          <a:extLst>
            <a:ext uri="{FF2B5EF4-FFF2-40B4-BE49-F238E27FC236}">
              <a16:creationId xmlns=""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0" name="Text Box 11">
          <a:extLst>
            <a:ext uri="{FF2B5EF4-FFF2-40B4-BE49-F238E27FC236}">
              <a16:creationId xmlns=""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1" name="Text Box 8">
          <a:extLst>
            <a:ext uri="{FF2B5EF4-FFF2-40B4-BE49-F238E27FC236}">
              <a16:creationId xmlns=""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2" name="Text Box 9">
          <a:extLst>
            <a:ext uri="{FF2B5EF4-FFF2-40B4-BE49-F238E27FC236}">
              <a16:creationId xmlns=""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3" name="Text Box 11">
          <a:extLst>
            <a:ext uri="{FF2B5EF4-FFF2-40B4-BE49-F238E27FC236}">
              <a16:creationId xmlns=""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4" name="Text Box 8">
          <a:extLst>
            <a:ext uri="{FF2B5EF4-FFF2-40B4-BE49-F238E27FC236}">
              <a16:creationId xmlns=""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5" name="Text Box 9">
          <a:extLst>
            <a:ext uri="{FF2B5EF4-FFF2-40B4-BE49-F238E27FC236}">
              <a16:creationId xmlns=""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6" name="Text Box 11">
          <a:extLst>
            <a:ext uri="{FF2B5EF4-FFF2-40B4-BE49-F238E27FC236}">
              <a16:creationId xmlns=""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7" name="Text Box 8">
          <a:extLst>
            <a:ext uri="{FF2B5EF4-FFF2-40B4-BE49-F238E27FC236}">
              <a16:creationId xmlns=""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8" name="Text Box 9">
          <a:extLst>
            <a:ext uri="{FF2B5EF4-FFF2-40B4-BE49-F238E27FC236}">
              <a16:creationId xmlns=""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9" name="Text Box 11">
          <a:extLst>
            <a:ext uri="{FF2B5EF4-FFF2-40B4-BE49-F238E27FC236}">
              <a16:creationId xmlns=""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0" name="Text Box 8">
          <a:extLst>
            <a:ext uri="{FF2B5EF4-FFF2-40B4-BE49-F238E27FC236}">
              <a16:creationId xmlns=""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1" name="Text Box 9">
          <a:extLst>
            <a:ext uri="{FF2B5EF4-FFF2-40B4-BE49-F238E27FC236}">
              <a16:creationId xmlns=""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2" name="Text Box 11">
          <a:extLst>
            <a:ext uri="{FF2B5EF4-FFF2-40B4-BE49-F238E27FC236}">
              <a16:creationId xmlns=""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3" name="Text Box 8">
          <a:extLst>
            <a:ext uri="{FF2B5EF4-FFF2-40B4-BE49-F238E27FC236}">
              <a16:creationId xmlns=""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4" name="Text Box 9">
          <a:extLst>
            <a:ext uri="{FF2B5EF4-FFF2-40B4-BE49-F238E27FC236}">
              <a16:creationId xmlns=""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5" name="Text Box 11">
          <a:extLst>
            <a:ext uri="{FF2B5EF4-FFF2-40B4-BE49-F238E27FC236}">
              <a16:creationId xmlns=""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6" name="Text Box 8">
          <a:extLst>
            <a:ext uri="{FF2B5EF4-FFF2-40B4-BE49-F238E27FC236}">
              <a16:creationId xmlns=""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7" name="Text Box 9">
          <a:extLst>
            <a:ext uri="{FF2B5EF4-FFF2-40B4-BE49-F238E27FC236}">
              <a16:creationId xmlns=""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8" name="Text Box 11">
          <a:extLst>
            <a:ext uri="{FF2B5EF4-FFF2-40B4-BE49-F238E27FC236}">
              <a16:creationId xmlns=""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9" name="Text Box 8">
          <a:extLst>
            <a:ext uri="{FF2B5EF4-FFF2-40B4-BE49-F238E27FC236}">
              <a16:creationId xmlns=""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0" name="Text Box 9">
          <a:extLst>
            <a:ext uri="{FF2B5EF4-FFF2-40B4-BE49-F238E27FC236}">
              <a16:creationId xmlns=""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1" name="Text Box 11">
          <a:extLst>
            <a:ext uri="{FF2B5EF4-FFF2-40B4-BE49-F238E27FC236}">
              <a16:creationId xmlns=""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2" name="Text Box 8">
          <a:extLst>
            <a:ext uri="{FF2B5EF4-FFF2-40B4-BE49-F238E27FC236}">
              <a16:creationId xmlns=""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3" name="Text Box 9">
          <a:extLst>
            <a:ext uri="{FF2B5EF4-FFF2-40B4-BE49-F238E27FC236}">
              <a16:creationId xmlns=""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4" name="Text Box 11">
          <a:extLst>
            <a:ext uri="{FF2B5EF4-FFF2-40B4-BE49-F238E27FC236}">
              <a16:creationId xmlns=""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5" name="Text Box 8">
          <a:extLst>
            <a:ext uri="{FF2B5EF4-FFF2-40B4-BE49-F238E27FC236}">
              <a16:creationId xmlns=""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6" name="Text Box 9">
          <a:extLst>
            <a:ext uri="{FF2B5EF4-FFF2-40B4-BE49-F238E27FC236}">
              <a16:creationId xmlns=""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7" name="Text Box 11">
          <a:extLst>
            <a:ext uri="{FF2B5EF4-FFF2-40B4-BE49-F238E27FC236}">
              <a16:creationId xmlns=""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8" name="Text Box 8">
          <a:extLst>
            <a:ext uri="{FF2B5EF4-FFF2-40B4-BE49-F238E27FC236}">
              <a16:creationId xmlns=""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9" name="Text Box 9">
          <a:extLst>
            <a:ext uri="{FF2B5EF4-FFF2-40B4-BE49-F238E27FC236}">
              <a16:creationId xmlns=""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0" name="Text Box 11">
          <a:extLst>
            <a:ext uri="{FF2B5EF4-FFF2-40B4-BE49-F238E27FC236}">
              <a16:creationId xmlns=""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1" name="Text Box 8">
          <a:extLst>
            <a:ext uri="{FF2B5EF4-FFF2-40B4-BE49-F238E27FC236}">
              <a16:creationId xmlns=""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2" name="Text Box 9">
          <a:extLst>
            <a:ext uri="{FF2B5EF4-FFF2-40B4-BE49-F238E27FC236}">
              <a16:creationId xmlns=""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3" name="Text Box 11">
          <a:extLst>
            <a:ext uri="{FF2B5EF4-FFF2-40B4-BE49-F238E27FC236}">
              <a16:creationId xmlns=""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4" name="Text Box 8">
          <a:extLst>
            <a:ext uri="{FF2B5EF4-FFF2-40B4-BE49-F238E27FC236}">
              <a16:creationId xmlns=""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5" name="Text Box 9">
          <a:extLst>
            <a:ext uri="{FF2B5EF4-FFF2-40B4-BE49-F238E27FC236}">
              <a16:creationId xmlns=""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6" name="Text Box 11">
          <a:extLst>
            <a:ext uri="{FF2B5EF4-FFF2-40B4-BE49-F238E27FC236}">
              <a16:creationId xmlns=""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7" name="Text Box 8">
          <a:extLst>
            <a:ext uri="{FF2B5EF4-FFF2-40B4-BE49-F238E27FC236}">
              <a16:creationId xmlns=""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8" name="Text Box 9">
          <a:extLst>
            <a:ext uri="{FF2B5EF4-FFF2-40B4-BE49-F238E27FC236}">
              <a16:creationId xmlns=""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9" name="Text Box 11">
          <a:extLst>
            <a:ext uri="{FF2B5EF4-FFF2-40B4-BE49-F238E27FC236}">
              <a16:creationId xmlns=""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0" name="Text Box 8">
          <a:extLst>
            <a:ext uri="{FF2B5EF4-FFF2-40B4-BE49-F238E27FC236}">
              <a16:creationId xmlns=""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1" name="Text Box 9">
          <a:extLst>
            <a:ext uri="{FF2B5EF4-FFF2-40B4-BE49-F238E27FC236}">
              <a16:creationId xmlns=""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2" name="Text Box 11">
          <a:extLst>
            <a:ext uri="{FF2B5EF4-FFF2-40B4-BE49-F238E27FC236}">
              <a16:creationId xmlns=""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3" name="Text Box 8">
          <a:extLst>
            <a:ext uri="{FF2B5EF4-FFF2-40B4-BE49-F238E27FC236}">
              <a16:creationId xmlns=""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4" name="Text Box 9">
          <a:extLst>
            <a:ext uri="{FF2B5EF4-FFF2-40B4-BE49-F238E27FC236}">
              <a16:creationId xmlns=""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5" name="Text Box 11">
          <a:extLst>
            <a:ext uri="{FF2B5EF4-FFF2-40B4-BE49-F238E27FC236}">
              <a16:creationId xmlns=""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6" name="Text Box 8">
          <a:extLst>
            <a:ext uri="{FF2B5EF4-FFF2-40B4-BE49-F238E27FC236}">
              <a16:creationId xmlns=""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7" name="Text Box 9">
          <a:extLst>
            <a:ext uri="{FF2B5EF4-FFF2-40B4-BE49-F238E27FC236}">
              <a16:creationId xmlns=""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8" name="Text Box 11">
          <a:extLst>
            <a:ext uri="{FF2B5EF4-FFF2-40B4-BE49-F238E27FC236}">
              <a16:creationId xmlns=""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9" name="Text Box 8">
          <a:extLst>
            <a:ext uri="{FF2B5EF4-FFF2-40B4-BE49-F238E27FC236}">
              <a16:creationId xmlns=""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20" name="Text Box 9">
          <a:extLst>
            <a:ext uri="{FF2B5EF4-FFF2-40B4-BE49-F238E27FC236}">
              <a16:creationId xmlns=""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21" name="Text Box 11">
          <a:extLst>
            <a:ext uri="{FF2B5EF4-FFF2-40B4-BE49-F238E27FC236}">
              <a16:creationId xmlns=""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2" name="Text Box 18">
          <a:extLst>
            <a:ext uri="{FF2B5EF4-FFF2-40B4-BE49-F238E27FC236}">
              <a16:creationId xmlns=""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3" name="Text Box 19">
          <a:extLst>
            <a:ext uri="{FF2B5EF4-FFF2-40B4-BE49-F238E27FC236}">
              <a16:creationId xmlns=""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4" name="Text Box 20">
          <a:extLst>
            <a:ext uri="{FF2B5EF4-FFF2-40B4-BE49-F238E27FC236}">
              <a16:creationId xmlns=""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5" name="Text Box 18">
          <a:extLst>
            <a:ext uri="{FF2B5EF4-FFF2-40B4-BE49-F238E27FC236}">
              <a16:creationId xmlns=""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6" name="Text Box 19">
          <a:extLst>
            <a:ext uri="{FF2B5EF4-FFF2-40B4-BE49-F238E27FC236}">
              <a16:creationId xmlns=""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7" name="Text Box 20">
          <a:extLst>
            <a:ext uri="{FF2B5EF4-FFF2-40B4-BE49-F238E27FC236}">
              <a16:creationId xmlns=""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8" name="Text Box 54">
          <a:extLst>
            <a:ext uri="{FF2B5EF4-FFF2-40B4-BE49-F238E27FC236}">
              <a16:creationId xmlns=""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9" name="Text Box 55">
          <a:extLst>
            <a:ext uri="{FF2B5EF4-FFF2-40B4-BE49-F238E27FC236}">
              <a16:creationId xmlns=""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0" name="Text Box 56">
          <a:extLst>
            <a:ext uri="{FF2B5EF4-FFF2-40B4-BE49-F238E27FC236}">
              <a16:creationId xmlns=""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1" name="Text Box 18">
          <a:extLst>
            <a:ext uri="{FF2B5EF4-FFF2-40B4-BE49-F238E27FC236}">
              <a16:creationId xmlns=""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2" name="Text Box 19">
          <a:extLst>
            <a:ext uri="{FF2B5EF4-FFF2-40B4-BE49-F238E27FC236}">
              <a16:creationId xmlns=""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3" name="Text Box 20">
          <a:extLst>
            <a:ext uri="{FF2B5EF4-FFF2-40B4-BE49-F238E27FC236}">
              <a16:creationId xmlns=""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4" name="Text Box 18">
          <a:extLst>
            <a:ext uri="{FF2B5EF4-FFF2-40B4-BE49-F238E27FC236}">
              <a16:creationId xmlns=""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5" name="Text Box 19">
          <a:extLst>
            <a:ext uri="{FF2B5EF4-FFF2-40B4-BE49-F238E27FC236}">
              <a16:creationId xmlns=""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6" name="Text Box 20">
          <a:extLst>
            <a:ext uri="{FF2B5EF4-FFF2-40B4-BE49-F238E27FC236}">
              <a16:creationId xmlns=""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7" name="Text Box 54">
          <a:extLst>
            <a:ext uri="{FF2B5EF4-FFF2-40B4-BE49-F238E27FC236}">
              <a16:creationId xmlns=""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8" name="Text Box 55">
          <a:extLst>
            <a:ext uri="{FF2B5EF4-FFF2-40B4-BE49-F238E27FC236}">
              <a16:creationId xmlns=""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9" name="Text Box 56">
          <a:extLst>
            <a:ext uri="{FF2B5EF4-FFF2-40B4-BE49-F238E27FC236}">
              <a16:creationId xmlns=""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0" name="Text Box 18">
          <a:extLst>
            <a:ext uri="{FF2B5EF4-FFF2-40B4-BE49-F238E27FC236}">
              <a16:creationId xmlns=""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1" name="Text Box 19">
          <a:extLst>
            <a:ext uri="{FF2B5EF4-FFF2-40B4-BE49-F238E27FC236}">
              <a16:creationId xmlns=""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2" name="Text Box 20">
          <a:extLst>
            <a:ext uri="{FF2B5EF4-FFF2-40B4-BE49-F238E27FC236}">
              <a16:creationId xmlns=""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3" name="Text Box 18">
          <a:extLst>
            <a:ext uri="{FF2B5EF4-FFF2-40B4-BE49-F238E27FC236}">
              <a16:creationId xmlns=""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4" name="Text Box 19">
          <a:extLst>
            <a:ext uri="{FF2B5EF4-FFF2-40B4-BE49-F238E27FC236}">
              <a16:creationId xmlns=""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5" name="Text Box 20">
          <a:extLst>
            <a:ext uri="{FF2B5EF4-FFF2-40B4-BE49-F238E27FC236}">
              <a16:creationId xmlns=""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6" name="Text Box 54">
          <a:extLst>
            <a:ext uri="{FF2B5EF4-FFF2-40B4-BE49-F238E27FC236}">
              <a16:creationId xmlns=""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7" name="Text Box 55">
          <a:extLst>
            <a:ext uri="{FF2B5EF4-FFF2-40B4-BE49-F238E27FC236}">
              <a16:creationId xmlns=""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8" name="Text Box 56">
          <a:extLst>
            <a:ext uri="{FF2B5EF4-FFF2-40B4-BE49-F238E27FC236}">
              <a16:creationId xmlns=""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9" name="Text Box 18">
          <a:extLst>
            <a:ext uri="{FF2B5EF4-FFF2-40B4-BE49-F238E27FC236}">
              <a16:creationId xmlns=""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0" name="Text Box 19">
          <a:extLst>
            <a:ext uri="{FF2B5EF4-FFF2-40B4-BE49-F238E27FC236}">
              <a16:creationId xmlns=""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1" name="Text Box 20">
          <a:extLst>
            <a:ext uri="{FF2B5EF4-FFF2-40B4-BE49-F238E27FC236}">
              <a16:creationId xmlns=""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2" name="Text Box 18">
          <a:extLst>
            <a:ext uri="{FF2B5EF4-FFF2-40B4-BE49-F238E27FC236}">
              <a16:creationId xmlns=""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3" name="Text Box 19">
          <a:extLst>
            <a:ext uri="{FF2B5EF4-FFF2-40B4-BE49-F238E27FC236}">
              <a16:creationId xmlns=""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4" name="Text Box 20">
          <a:extLst>
            <a:ext uri="{FF2B5EF4-FFF2-40B4-BE49-F238E27FC236}">
              <a16:creationId xmlns=""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5" name="Text Box 54">
          <a:extLst>
            <a:ext uri="{FF2B5EF4-FFF2-40B4-BE49-F238E27FC236}">
              <a16:creationId xmlns=""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6" name="Text Box 55">
          <a:extLst>
            <a:ext uri="{FF2B5EF4-FFF2-40B4-BE49-F238E27FC236}">
              <a16:creationId xmlns=""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7" name="Text Box 56">
          <a:extLst>
            <a:ext uri="{FF2B5EF4-FFF2-40B4-BE49-F238E27FC236}">
              <a16:creationId xmlns=""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8" name="Text Box 1">
          <a:extLst>
            <a:ext uri="{FF2B5EF4-FFF2-40B4-BE49-F238E27FC236}">
              <a16:creationId xmlns=""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9" name="Text Box 2">
          <a:extLst>
            <a:ext uri="{FF2B5EF4-FFF2-40B4-BE49-F238E27FC236}">
              <a16:creationId xmlns=""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0" name="Text Box 3">
          <a:extLst>
            <a:ext uri="{FF2B5EF4-FFF2-40B4-BE49-F238E27FC236}">
              <a16:creationId xmlns=""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1" name="Text Box 4">
          <a:extLst>
            <a:ext uri="{FF2B5EF4-FFF2-40B4-BE49-F238E27FC236}">
              <a16:creationId xmlns=""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2" name="Text Box 5">
          <a:extLst>
            <a:ext uri="{FF2B5EF4-FFF2-40B4-BE49-F238E27FC236}">
              <a16:creationId xmlns=""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3" name="Text Box 6">
          <a:extLst>
            <a:ext uri="{FF2B5EF4-FFF2-40B4-BE49-F238E27FC236}">
              <a16:creationId xmlns=""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4" name="Text Box 1">
          <a:extLst>
            <a:ext uri="{FF2B5EF4-FFF2-40B4-BE49-F238E27FC236}">
              <a16:creationId xmlns=""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5" name="Text Box 2">
          <a:extLst>
            <a:ext uri="{FF2B5EF4-FFF2-40B4-BE49-F238E27FC236}">
              <a16:creationId xmlns=""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6" name="Text Box 3">
          <a:extLst>
            <a:ext uri="{FF2B5EF4-FFF2-40B4-BE49-F238E27FC236}">
              <a16:creationId xmlns=""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7" name="Text Box 4">
          <a:extLst>
            <a:ext uri="{FF2B5EF4-FFF2-40B4-BE49-F238E27FC236}">
              <a16:creationId xmlns=""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8" name="Text Box 5">
          <a:extLst>
            <a:ext uri="{FF2B5EF4-FFF2-40B4-BE49-F238E27FC236}">
              <a16:creationId xmlns=""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9" name="Text Box 6">
          <a:extLst>
            <a:ext uri="{FF2B5EF4-FFF2-40B4-BE49-F238E27FC236}">
              <a16:creationId xmlns=""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0" name="Text Box 1">
          <a:extLst>
            <a:ext uri="{FF2B5EF4-FFF2-40B4-BE49-F238E27FC236}">
              <a16:creationId xmlns=""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1" name="Text Box 2">
          <a:extLst>
            <a:ext uri="{FF2B5EF4-FFF2-40B4-BE49-F238E27FC236}">
              <a16:creationId xmlns=""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2" name="Text Box 3">
          <a:extLst>
            <a:ext uri="{FF2B5EF4-FFF2-40B4-BE49-F238E27FC236}">
              <a16:creationId xmlns=""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3" name="Text Box 4">
          <a:extLst>
            <a:ext uri="{FF2B5EF4-FFF2-40B4-BE49-F238E27FC236}">
              <a16:creationId xmlns=""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4" name="Text Box 5">
          <a:extLst>
            <a:ext uri="{FF2B5EF4-FFF2-40B4-BE49-F238E27FC236}">
              <a16:creationId xmlns=""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5" name="Text Box 6">
          <a:extLst>
            <a:ext uri="{FF2B5EF4-FFF2-40B4-BE49-F238E27FC236}">
              <a16:creationId xmlns=""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6" name="Text Box 1">
          <a:extLst>
            <a:ext uri="{FF2B5EF4-FFF2-40B4-BE49-F238E27FC236}">
              <a16:creationId xmlns=""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7" name="Text Box 2">
          <a:extLst>
            <a:ext uri="{FF2B5EF4-FFF2-40B4-BE49-F238E27FC236}">
              <a16:creationId xmlns=""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8" name="Text Box 3">
          <a:extLst>
            <a:ext uri="{FF2B5EF4-FFF2-40B4-BE49-F238E27FC236}">
              <a16:creationId xmlns=""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9" name="Text Box 4">
          <a:extLst>
            <a:ext uri="{FF2B5EF4-FFF2-40B4-BE49-F238E27FC236}">
              <a16:creationId xmlns=""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0" name="Text Box 5">
          <a:extLst>
            <a:ext uri="{FF2B5EF4-FFF2-40B4-BE49-F238E27FC236}">
              <a16:creationId xmlns=""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1" name="Text Box 6">
          <a:extLst>
            <a:ext uri="{FF2B5EF4-FFF2-40B4-BE49-F238E27FC236}">
              <a16:creationId xmlns=""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2" name="Text Box 18">
          <a:extLst>
            <a:ext uri="{FF2B5EF4-FFF2-40B4-BE49-F238E27FC236}">
              <a16:creationId xmlns=""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3" name="Text Box 19">
          <a:extLst>
            <a:ext uri="{FF2B5EF4-FFF2-40B4-BE49-F238E27FC236}">
              <a16:creationId xmlns=""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4" name="Text Box 20">
          <a:extLst>
            <a:ext uri="{FF2B5EF4-FFF2-40B4-BE49-F238E27FC236}">
              <a16:creationId xmlns=""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5" name="Text Box 18">
          <a:extLst>
            <a:ext uri="{FF2B5EF4-FFF2-40B4-BE49-F238E27FC236}">
              <a16:creationId xmlns=""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6" name="Text Box 19">
          <a:extLst>
            <a:ext uri="{FF2B5EF4-FFF2-40B4-BE49-F238E27FC236}">
              <a16:creationId xmlns=""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7" name="Text Box 20">
          <a:extLst>
            <a:ext uri="{FF2B5EF4-FFF2-40B4-BE49-F238E27FC236}">
              <a16:creationId xmlns=""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8" name="Text Box 54">
          <a:extLst>
            <a:ext uri="{FF2B5EF4-FFF2-40B4-BE49-F238E27FC236}">
              <a16:creationId xmlns=""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9" name="Text Box 55">
          <a:extLst>
            <a:ext uri="{FF2B5EF4-FFF2-40B4-BE49-F238E27FC236}">
              <a16:creationId xmlns=""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0" name="Text Box 56">
          <a:extLst>
            <a:ext uri="{FF2B5EF4-FFF2-40B4-BE49-F238E27FC236}">
              <a16:creationId xmlns=""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1" name="Text Box 18">
          <a:extLst>
            <a:ext uri="{FF2B5EF4-FFF2-40B4-BE49-F238E27FC236}">
              <a16:creationId xmlns=""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2" name="Text Box 19">
          <a:extLst>
            <a:ext uri="{FF2B5EF4-FFF2-40B4-BE49-F238E27FC236}">
              <a16:creationId xmlns=""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3" name="Text Box 20">
          <a:extLst>
            <a:ext uri="{FF2B5EF4-FFF2-40B4-BE49-F238E27FC236}">
              <a16:creationId xmlns=""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4" name="Text Box 18">
          <a:extLst>
            <a:ext uri="{FF2B5EF4-FFF2-40B4-BE49-F238E27FC236}">
              <a16:creationId xmlns=""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5" name="Text Box 19">
          <a:extLst>
            <a:ext uri="{FF2B5EF4-FFF2-40B4-BE49-F238E27FC236}">
              <a16:creationId xmlns=""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6" name="Text Box 20">
          <a:extLst>
            <a:ext uri="{FF2B5EF4-FFF2-40B4-BE49-F238E27FC236}">
              <a16:creationId xmlns=""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7" name="Text Box 54">
          <a:extLst>
            <a:ext uri="{FF2B5EF4-FFF2-40B4-BE49-F238E27FC236}">
              <a16:creationId xmlns=""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8" name="Text Box 55">
          <a:extLst>
            <a:ext uri="{FF2B5EF4-FFF2-40B4-BE49-F238E27FC236}">
              <a16:creationId xmlns=""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9" name="Text Box 56">
          <a:extLst>
            <a:ext uri="{FF2B5EF4-FFF2-40B4-BE49-F238E27FC236}">
              <a16:creationId xmlns=""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0" name="Text Box 18">
          <a:extLst>
            <a:ext uri="{FF2B5EF4-FFF2-40B4-BE49-F238E27FC236}">
              <a16:creationId xmlns=""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1" name="Text Box 19">
          <a:extLst>
            <a:ext uri="{FF2B5EF4-FFF2-40B4-BE49-F238E27FC236}">
              <a16:creationId xmlns=""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2" name="Text Box 20">
          <a:extLst>
            <a:ext uri="{FF2B5EF4-FFF2-40B4-BE49-F238E27FC236}">
              <a16:creationId xmlns=""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3" name="Text Box 18">
          <a:extLst>
            <a:ext uri="{FF2B5EF4-FFF2-40B4-BE49-F238E27FC236}">
              <a16:creationId xmlns=""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4" name="Text Box 19">
          <a:extLst>
            <a:ext uri="{FF2B5EF4-FFF2-40B4-BE49-F238E27FC236}">
              <a16:creationId xmlns=""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5" name="Text Box 20">
          <a:extLst>
            <a:ext uri="{FF2B5EF4-FFF2-40B4-BE49-F238E27FC236}">
              <a16:creationId xmlns=""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6" name="Text Box 54">
          <a:extLst>
            <a:ext uri="{FF2B5EF4-FFF2-40B4-BE49-F238E27FC236}">
              <a16:creationId xmlns=""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7" name="Text Box 55">
          <a:extLst>
            <a:ext uri="{FF2B5EF4-FFF2-40B4-BE49-F238E27FC236}">
              <a16:creationId xmlns=""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8" name="Text Box 56">
          <a:extLst>
            <a:ext uri="{FF2B5EF4-FFF2-40B4-BE49-F238E27FC236}">
              <a16:creationId xmlns=""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9" name="Text Box 18">
          <a:extLst>
            <a:ext uri="{FF2B5EF4-FFF2-40B4-BE49-F238E27FC236}">
              <a16:creationId xmlns=""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0" name="Text Box 19">
          <a:extLst>
            <a:ext uri="{FF2B5EF4-FFF2-40B4-BE49-F238E27FC236}">
              <a16:creationId xmlns=""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1" name="Text Box 20">
          <a:extLst>
            <a:ext uri="{FF2B5EF4-FFF2-40B4-BE49-F238E27FC236}">
              <a16:creationId xmlns=""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2" name="Text Box 18">
          <a:extLst>
            <a:ext uri="{FF2B5EF4-FFF2-40B4-BE49-F238E27FC236}">
              <a16:creationId xmlns=""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3" name="Text Box 19">
          <a:extLst>
            <a:ext uri="{FF2B5EF4-FFF2-40B4-BE49-F238E27FC236}">
              <a16:creationId xmlns=""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4" name="Text Box 20">
          <a:extLst>
            <a:ext uri="{FF2B5EF4-FFF2-40B4-BE49-F238E27FC236}">
              <a16:creationId xmlns=""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5" name="Text Box 54">
          <a:extLst>
            <a:ext uri="{FF2B5EF4-FFF2-40B4-BE49-F238E27FC236}">
              <a16:creationId xmlns=""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6" name="Text Box 55">
          <a:extLst>
            <a:ext uri="{FF2B5EF4-FFF2-40B4-BE49-F238E27FC236}">
              <a16:creationId xmlns=""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7" name="Text Box 56">
          <a:extLst>
            <a:ext uri="{FF2B5EF4-FFF2-40B4-BE49-F238E27FC236}">
              <a16:creationId xmlns=""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8" name="Text Box 1">
          <a:extLst>
            <a:ext uri="{FF2B5EF4-FFF2-40B4-BE49-F238E27FC236}">
              <a16:creationId xmlns=""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9" name="Text Box 2">
          <a:extLst>
            <a:ext uri="{FF2B5EF4-FFF2-40B4-BE49-F238E27FC236}">
              <a16:creationId xmlns=""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0" name="Text Box 3">
          <a:extLst>
            <a:ext uri="{FF2B5EF4-FFF2-40B4-BE49-F238E27FC236}">
              <a16:creationId xmlns=""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1" name="Text Box 4">
          <a:extLst>
            <a:ext uri="{FF2B5EF4-FFF2-40B4-BE49-F238E27FC236}">
              <a16:creationId xmlns=""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2" name="Text Box 5">
          <a:extLst>
            <a:ext uri="{FF2B5EF4-FFF2-40B4-BE49-F238E27FC236}">
              <a16:creationId xmlns=""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3" name="Text Box 6">
          <a:extLst>
            <a:ext uri="{FF2B5EF4-FFF2-40B4-BE49-F238E27FC236}">
              <a16:creationId xmlns=""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4" name="Text Box 1">
          <a:extLst>
            <a:ext uri="{FF2B5EF4-FFF2-40B4-BE49-F238E27FC236}">
              <a16:creationId xmlns=""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5" name="Text Box 2">
          <a:extLst>
            <a:ext uri="{FF2B5EF4-FFF2-40B4-BE49-F238E27FC236}">
              <a16:creationId xmlns=""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6" name="Text Box 3">
          <a:extLst>
            <a:ext uri="{FF2B5EF4-FFF2-40B4-BE49-F238E27FC236}">
              <a16:creationId xmlns=""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7" name="Text Box 4">
          <a:extLst>
            <a:ext uri="{FF2B5EF4-FFF2-40B4-BE49-F238E27FC236}">
              <a16:creationId xmlns=""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8" name="Text Box 5">
          <a:extLst>
            <a:ext uri="{FF2B5EF4-FFF2-40B4-BE49-F238E27FC236}">
              <a16:creationId xmlns=""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9" name="Text Box 6">
          <a:extLst>
            <a:ext uri="{FF2B5EF4-FFF2-40B4-BE49-F238E27FC236}">
              <a16:creationId xmlns=""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0" name="Text Box 1">
          <a:extLst>
            <a:ext uri="{FF2B5EF4-FFF2-40B4-BE49-F238E27FC236}">
              <a16:creationId xmlns=""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1" name="Text Box 2">
          <a:extLst>
            <a:ext uri="{FF2B5EF4-FFF2-40B4-BE49-F238E27FC236}">
              <a16:creationId xmlns=""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2" name="Text Box 3">
          <a:extLst>
            <a:ext uri="{FF2B5EF4-FFF2-40B4-BE49-F238E27FC236}">
              <a16:creationId xmlns=""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3" name="Text Box 4">
          <a:extLst>
            <a:ext uri="{FF2B5EF4-FFF2-40B4-BE49-F238E27FC236}">
              <a16:creationId xmlns=""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4" name="Text Box 5">
          <a:extLst>
            <a:ext uri="{FF2B5EF4-FFF2-40B4-BE49-F238E27FC236}">
              <a16:creationId xmlns=""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5" name="Text Box 6">
          <a:extLst>
            <a:ext uri="{FF2B5EF4-FFF2-40B4-BE49-F238E27FC236}">
              <a16:creationId xmlns=""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6" name="Text Box 1">
          <a:extLst>
            <a:ext uri="{FF2B5EF4-FFF2-40B4-BE49-F238E27FC236}">
              <a16:creationId xmlns=""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7" name="Text Box 2">
          <a:extLst>
            <a:ext uri="{FF2B5EF4-FFF2-40B4-BE49-F238E27FC236}">
              <a16:creationId xmlns=""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8" name="Text Box 3">
          <a:extLst>
            <a:ext uri="{FF2B5EF4-FFF2-40B4-BE49-F238E27FC236}">
              <a16:creationId xmlns=""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9" name="Text Box 4">
          <a:extLst>
            <a:ext uri="{FF2B5EF4-FFF2-40B4-BE49-F238E27FC236}">
              <a16:creationId xmlns=""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0" name="Text Box 5">
          <a:extLst>
            <a:ext uri="{FF2B5EF4-FFF2-40B4-BE49-F238E27FC236}">
              <a16:creationId xmlns=""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1" name="Text Box 6">
          <a:extLst>
            <a:ext uri="{FF2B5EF4-FFF2-40B4-BE49-F238E27FC236}">
              <a16:creationId xmlns=""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2" name="Text Box 18">
          <a:extLst>
            <a:ext uri="{FF2B5EF4-FFF2-40B4-BE49-F238E27FC236}">
              <a16:creationId xmlns=""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3" name="Text Box 19">
          <a:extLst>
            <a:ext uri="{FF2B5EF4-FFF2-40B4-BE49-F238E27FC236}">
              <a16:creationId xmlns=""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4" name="Text Box 20">
          <a:extLst>
            <a:ext uri="{FF2B5EF4-FFF2-40B4-BE49-F238E27FC236}">
              <a16:creationId xmlns=""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5" name="Text Box 18">
          <a:extLst>
            <a:ext uri="{FF2B5EF4-FFF2-40B4-BE49-F238E27FC236}">
              <a16:creationId xmlns=""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6" name="Text Box 19">
          <a:extLst>
            <a:ext uri="{FF2B5EF4-FFF2-40B4-BE49-F238E27FC236}">
              <a16:creationId xmlns=""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7" name="Text Box 20">
          <a:extLst>
            <a:ext uri="{FF2B5EF4-FFF2-40B4-BE49-F238E27FC236}">
              <a16:creationId xmlns=""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8" name="Text Box 54">
          <a:extLst>
            <a:ext uri="{FF2B5EF4-FFF2-40B4-BE49-F238E27FC236}">
              <a16:creationId xmlns=""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9" name="Text Box 55">
          <a:extLst>
            <a:ext uri="{FF2B5EF4-FFF2-40B4-BE49-F238E27FC236}">
              <a16:creationId xmlns=""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0" name="Text Box 56">
          <a:extLst>
            <a:ext uri="{FF2B5EF4-FFF2-40B4-BE49-F238E27FC236}">
              <a16:creationId xmlns=""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1" name="Text Box 18">
          <a:extLst>
            <a:ext uri="{FF2B5EF4-FFF2-40B4-BE49-F238E27FC236}">
              <a16:creationId xmlns=""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2" name="Text Box 19">
          <a:extLst>
            <a:ext uri="{FF2B5EF4-FFF2-40B4-BE49-F238E27FC236}">
              <a16:creationId xmlns=""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3" name="Text Box 20">
          <a:extLst>
            <a:ext uri="{FF2B5EF4-FFF2-40B4-BE49-F238E27FC236}">
              <a16:creationId xmlns=""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4" name="Text Box 18">
          <a:extLst>
            <a:ext uri="{FF2B5EF4-FFF2-40B4-BE49-F238E27FC236}">
              <a16:creationId xmlns=""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5" name="Text Box 19">
          <a:extLst>
            <a:ext uri="{FF2B5EF4-FFF2-40B4-BE49-F238E27FC236}">
              <a16:creationId xmlns=""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6" name="Text Box 20">
          <a:extLst>
            <a:ext uri="{FF2B5EF4-FFF2-40B4-BE49-F238E27FC236}">
              <a16:creationId xmlns=""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7" name="Text Box 54">
          <a:extLst>
            <a:ext uri="{FF2B5EF4-FFF2-40B4-BE49-F238E27FC236}">
              <a16:creationId xmlns=""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8" name="Text Box 55">
          <a:extLst>
            <a:ext uri="{FF2B5EF4-FFF2-40B4-BE49-F238E27FC236}">
              <a16:creationId xmlns=""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9" name="Text Box 56">
          <a:extLst>
            <a:ext uri="{FF2B5EF4-FFF2-40B4-BE49-F238E27FC236}">
              <a16:creationId xmlns=""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0" name="Text Box 18">
          <a:extLst>
            <a:ext uri="{FF2B5EF4-FFF2-40B4-BE49-F238E27FC236}">
              <a16:creationId xmlns=""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1" name="Text Box 19">
          <a:extLst>
            <a:ext uri="{FF2B5EF4-FFF2-40B4-BE49-F238E27FC236}">
              <a16:creationId xmlns=""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2" name="Text Box 20">
          <a:extLst>
            <a:ext uri="{FF2B5EF4-FFF2-40B4-BE49-F238E27FC236}">
              <a16:creationId xmlns=""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3" name="Text Box 18">
          <a:extLst>
            <a:ext uri="{FF2B5EF4-FFF2-40B4-BE49-F238E27FC236}">
              <a16:creationId xmlns=""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4" name="Text Box 19">
          <a:extLst>
            <a:ext uri="{FF2B5EF4-FFF2-40B4-BE49-F238E27FC236}">
              <a16:creationId xmlns=""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5" name="Text Box 20">
          <a:extLst>
            <a:ext uri="{FF2B5EF4-FFF2-40B4-BE49-F238E27FC236}">
              <a16:creationId xmlns=""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6" name="Text Box 54">
          <a:extLst>
            <a:ext uri="{FF2B5EF4-FFF2-40B4-BE49-F238E27FC236}">
              <a16:creationId xmlns=""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7" name="Text Box 55">
          <a:extLst>
            <a:ext uri="{FF2B5EF4-FFF2-40B4-BE49-F238E27FC236}">
              <a16:creationId xmlns=""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8" name="Text Box 56">
          <a:extLst>
            <a:ext uri="{FF2B5EF4-FFF2-40B4-BE49-F238E27FC236}">
              <a16:creationId xmlns=""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9" name="Text Box 18">
          <a:extLst>
            <a:ext uri="{FF2B5EF4-FFF2-40B4-BE49-F238E27FC236}">
              <a16:creationId xmlns=""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0" name="Text Box 19">
          <a:extLst>
            <a:ext uri="{FF2B5EF4-FFF2-40B4-BE49-F238E27FC236}">
              <a16:creationId xmlns=""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1" name="Text Box 20">
          <a:extLst>
            <a:ext uri="{FF2B5EF4-FFF2-40B4-BE49-F238E27FC236}">
              <a16:creationId xmlns=""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2" name="Text Box 18">
          <a:extLst>
            <a:ext uri="{FF2B5EF4-FFF2-40B4-BE49-F238E27FC236}">
              <a16:creationId xmlns=""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3" name="Text Box 19">
          <a:extLst>
            <a:ext uri="{FF2B5EF4-FFF2-40B4-BE49-F238E27FC236}">
              <a16:creationId xmlns=""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4" name="Text Box 20">
          <a:extLst>
            <a:ext uri="{FF2B5EF4-FFF2-40B4-BE49-F238E27FC236}">
              <a16:creationId xmlns=""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5" name="Text Box 54">
          <a:extLst>
            <a:ext uri="{FF2B5EF4-FFF2-40B4-BE49-F238E27FC236}">
              <a16:creationId xmlns=""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6" name="Text Box 55">
          <a:extLst>
            <a:ext uri="{FF2B5EF4-FFF2-40B4-BE49-F238E27FC236}">
              <a16:creationId xmlns=""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7" name="Text Box 56">
          <a:extLst>
            <a:ext uri="{FF2B5EF4-FFF2-40B4-BE49-F238E27FC236}">
              <a16:creationId xmlns=""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8" name="Text Box 1">
          <a:extLst>
            <a:ext uri="{FF2B5EF4-FFF2-40B4-BE49-F238E27FC236}">
              <a16:creationId xmlns=""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9" name="Text Box 2">
          <a:extLst>
            <a:ext uri="{FF2B5EF4-FFF2-40B4-BE49-F238E27FC236}">
              <a16:creationId xmlns=""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0" name="Text Box 3">
          <a:extLst>
            <a:ext uri="{FF2B5EF4-FFF2-40B4-BE49-F238E27FC236}">
              <a16:creationId xmlns=""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1" name="Text Box 4">
          <a:extLst>
            <a:ext uri="{FF2B5EF4-FFF2-40B4-BE49-F238E27FC236}">
              <a16:creationId xmlns=""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2" name="Text Box 5">
          <a:extLst>
            <a:ext uri="{FF2B5EF4-FFF2-40B4-BE49-F238E27FC236}">
              <a16:creationId xmlns=""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3" name="Text Box 6">
          <a:extLst>
            <a:ext uri="{FF2B5EF4-FFF2-40B4-BE49-F238E27FC236}">
              <a16:creationId xmlns=""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4" name="Text Box 1">
          <a:extLst>
            <a:ext uri="{FF2B5EF4-FFF2-40B4-BE49-F238E27FC236}">
              <a16:creationId xmlns=""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5" name="Text Box 2">
          <a:extLst>
            <a:ext uri="{FF2B5EF4-FFF2-40B4-BE49-F238E27FC236}">
              <a16:creationId xmlns=""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6" name="Text Box 3">
          <a:extLst>
            <a:ext uri="{FF2B5EF4-FFF2-40B4-BE49-F238E27FC236}">
              <a16:creationId xmlns=""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7" name="Text Box 4">
          <a:extLst>
            <a:ext uri="{FF2B5EF4-FFF2-40B4-BE49-F238E27FC236}">
              <a16:creationId xmlns=""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8" name="Text Box 5">
          <a:extLst>
            <a:ext uri="{FF2B5EF4-FFF2-40B4-BE49-F238E27FC236}">
              <a16:creationId xmlns=""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9" name="Text Box 6">
          <a:extLst>
            <a:ext uri="{FF2B5EF4-FFF2-40B4-BE49-F238E27FC236}">
              <a16:creationId xmlns=""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0" name="Text Box 1">
          <a:extLst>
            <a:ext uri="{FF2B5EF4-FFF2-40B4-BE49-F238E27FC236}">
              <a16:creationId xmlns=""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1" name="Text Box 2">
          <a:extLst>
            <a:ext uri="{FF2B5EF4-FFF2-40B4-BE49-F238E27FC236}">
              <a16:creationId xmlns=""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2" name="Text Box 3">
          <a:extLst>
            <a:ext uri="{FF2B5EF4-FFF2-40B4-BE49-F238E27FC236}">
              <a16:creationId xmlns=""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3" name="Text Box 4">
          <a:extLst>
            <a:ext uri="{FF2B5EF4-FFF2-40B4-BE49-F238E27FC236}">
              <a16:creationId xmlns=""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4" name="Text Box 5">
          <a:extLst>
            <a:ext uri="{FF2B5EF4-FFF2-40B4-BE49-F238E27FC236}">
              <a16:creationId xmlns=""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5" name="Text Box 6">
          <a:extLst>
            <a:ext uri="{FF2B5EF4-FFF2-40B4-BE49-F238E27FC236}">
              <a16:creationId xmlns=""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6" name="Text Box 1">
          <a:extLst>
            <a:ext uri="{FF2B5EF4-FFF2-40B4-BE49-F238E27FC236}">
              <a16:creationId xmlns=""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7" name="Text Box 2">
          <a:extLst>
            <a:ext uri="{FF2B5EF4-FFF2-40B4-BE49-F238E27FC236}">
              <a16:creationId xmlns=""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8" name="Text Box 3">
          <a:extLst>
            <a:ext uri="{FF2B5EF4-FFF2-40B4-BE49-F238E27FC236}">
              <a16:creationId xmlns=""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9" name="Text Box 4">
          <a:extLst>
            <a:ext uri="{FF2B5EF4-FFF2-40B4-BE49-F238E27FC236}">
              <a16:creationId xmlns=""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0" name="Text Box 5">
          <a:extLst>
            <a:ext uri="{FF2B5EF4-FFF2-40B4-BE49-F238E27FC236}">
              <a16:creationId xmlns=""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1" name="Text Box 6">
          <a:extLst>
            <a:ext uri="{FF2B5EF4-FFF2-40B4-BE49-F238E27FC236}">
              <a16:creationId xmlns=""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2" name="Text Box 18">
          <a:extLst>
            <a:ext uri="{FF2B5EF4-FFF2-40B4-BE49-F238E27FC236}">
              <a16:creationId xmlns=""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3" name="Text Box 19">
          <a:extLst>
            <a:ext uri="{FF2B5EF4-FFF2-40B4-BE49-F238E27FC236}">
              <a16:creationId xmlns=""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4" name="Text Box 20">
          <a:extLst>
            <a:ext uri="{FF2B5EF4-FFF2-40B4-BE49-F238E27FC236}">
              <a16:creationId xmlns=""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5" name="Text Box 18">
          <a:extLst>
            <a:ext uri="{FF2B5EF4-FFF2-40B4-BE49-F238E27FC236}">
              <a16:creationId xmlns=""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6" name="Text Box 19">
          <a:extLst>
            <a:ext uri="{FF2B5EF4-FFF2-40B4-BE49-F238E27FC236}">
              <a16:creationId xmlns=""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7" name="Text Box 20">
          <a:extLst>
            <a:ext uri="{FF2B5EF4-FFF2-40B4-BE49-F238E27FC236}">
              <a16:creationId xmlns=""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8" name="Text Box 54">
          <a:extLst>
            <a:ext uri="{FF2B5EF4-FFF2-40B4-BE49-F238E27FC236}">
              <a16:creationId xmlns=""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9" name="Text Box 55">
          <a:extLst>
            <a:ext uri="{FF2B5EF4-FFF2-40B4-BE49-F238E27FC236}">
              <a16:creationId xmlns=""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0" name="Text Box 56">
          <a:extLst>
            <a:ext uri="{FF2B5EF4-FFF2-40B4-BE49-F238E27FC236}">
              <a16:creationId xmlns=""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1" name="Text Box 18">
          <a:extLst>
            <a:ext uri="{FF2B5EF4-FFF2-40B4-BE49-F238E27FC236}">
              <a16:creationId xmlns=""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2" name="Text Box 19">
          <a:extLst>
            <a:ext uri="{FF2B5EF4-FFF2-40B4-BE49-F238E27FC236}">
              <a16:creationId xmlns=""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3" name="Text Box 20">
          <a:extLst>
            <a:ext uri="{FF2B5EF4-FFF2-40B4-BE49-F238E27FC236}">
              <a16:creationId xmlns=""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4" name="Text Box 18">
          <a:extLst>
            <a:ext uri="{FF2B5EF4-FFF2-40B4-BE49-F238E27FC236}">
              <a16:creationId xmlns=""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5" name="Text Box 19">
          <a:extLst>
            <a:ext uri="{FF2B5EF4-FFF2-40B4-BE49-F238E27FC236}">
              <a16:creationId xmlns=""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6" name="Text Box 20">
          <a:extLst>
            <a:ext uri="{FF2B5EF4-FFF2-40B4-BE49-F238E27FC236}">
              <a16:creationId xmlns=""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7" name="Text Box 54">
          <a:extLst>
            <a:ext uri="{FF2B5EF4-FFF2-40B4-BE49-F238E27FC236}">
              <a16:creationId xmlns=""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8" name="Text Box 55">
          <a:extLst>
            <a:ext uri="{FF2B5EF4-FFF2-40B4-BE49-F238E27FC236}">
              <a16:creationId xmlns=""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9" name="Text Box 56">
          <a:extLst>
            <a:ext uri="{FF2B5EF4-FFF2-40B4-BE49-F238E27FC236}">
              <a16:creationId xmlns=""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0" name="Text Box 18">
          <a:extLst>
            <a:ext uri="{FF2B5EF4-FFF2-40B4-BE49-F238E27FC236}">
              <a16:creationId xmlns=""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1" name="Text Box 19">
          <a:extLst>
            <a:ext uri="{FF2B5EF4-FFF2-40B4-BE49-F238E27FC236}">
              <a16:creationId xmlns=""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2" name="Text Box 20">
          <a:extLst>
            <a:ext uri="{FF2B5EF4-FFF2-40B4-BE49-F238E27FC236}">
              <a16:creationId xmlns=""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3" name="Text Box 18">
          <a:extLst>
            <a:ext uri="{FF2B5EF4-FFF2-40B4-BE49-F238E27FC236}">
              <a16:creationId xmlns=""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4" name="Text Box 19">
          <a:extLst>
            <a:ext uri="{FF2B5EF4-FFF2-40B4-BE49-F238E27FC236}">
              <a16:creationId xmlns=""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5" name="Text Box 20">
          <a:extLst>
            <a:ext uri="{FF2B5EF4-FFF2-40B4-BE49-F238E27FC236}">
              <a16:creationId xmlns=""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6" name="Text Box 54">
          <a:extLst>
            <a:ext uri="{FF2B5EF4-FFF2-40B4-BE49-F238E27FC236}">
              <a16:creationId xmlns=""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7" name="Text Box 55">
          <a:extLst>
            <a:ext uri="{FF2B5EF4-FFF2-40B4-BE49-F238E27FC236}">
              <a16:creationId xmlns=""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8" name="Text Box 56">
          <a:extLst>
            <a:ext uri="{FF2B5EF4-FFF2-40B4-BE49-F238E27FC236}">
              <a16:creationId xmlns=""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9" name="Text Box 18">
          <a:extLst>
            <a:ext uri="{FF2B5EF4-FFF2-40B4-BE49-F238E27FC236}">
              <a16:creationId xmlns=""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0" name="Text Box 19">
          <a:extLst>
            <a:ext uri="{FF2B5EF4-FFF2-40B4-BE49-F238E27FC236}">
              <a16:creationId xmlns=""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1" name="Text Box 20">
          <a:extLst>
            <a:ext uri="{FF2B5EF4-FFF2-40B4-BE49-F238E27FC236}">
              <a16:creationId xmlns=""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2" name="Text Box 18">
          <a:extLst>
            <a:ext uri="{FF2B5EF4-FFF2-40B4-BE49-F238E27FC236}">
              <a16:creationId xmlns=""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3" name="Text Box 19">
          <a:extLst>
            <a:ext uri="{FF2B5EF4-FFF2-40B4-BE49-F238E27FC236}">
              <a16:creationId xmlns=""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4" name="Text Box 20">
          <a:extLst>
            <a:ext uri="{FF2B5EF4-FFF2-40B4-BE49-F238E27FC236}">
              <a16:creationId xmlns=""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5" name="Text Box 54">
          <a:extLst>
            <a:ext uri="{FF2B5EF4-FFF2-40B4-BE49-F238E27FC236}">
              <a16:creationId xmlns=""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6" name="Text Box 55">
          <a:extLst>
            <a:ext uri="{FF2B5EF4-FFF2-40B4-BE49-F238E27FC236}">
              <a16:creationId xmlns=""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7" name="Text Box 56">
          <a:extLst>
            <a:ext uri="{FF2B5EF4-FFF2-40B4-BE49-F238E27FC236}">
              <a16:creationId xmlns=""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8" name="Text Box 1">
          <a:extLst>
            <a:ext uri="{FF2B5EF4-FFF2-40B4-BE49-F238E27FC236}">
              <a16:creationId xmlns=""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9" name="Text Box 2">
          <a:extLst>
            <a:ext uri="{FF2B5EF4-FFF2-40B4-BE49-F238E27FC236}">
              <a16:creationId xmlns=""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0" name="Text Box 3">
          <a:extLst>
            <a:ext uri="{FF2B5EF4-FFF2-40B4-BE49-F238E27FC236}">
              <a16:creationId xmlns=""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1" name="Text Box 4">
          <a:extLst>
            <a:ext uri="{FF2B5EF4-FFF2-40B4-BE49-F238E27FC236}">
              <a16:creationId xmlns=""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2" name="Text Box 5">
          <a:extLst>
            <a:ext uri="{FF2B5EF4-FFF2-40B4-BE49-F238E27FC236}">
              <a16:creationId xmlns=""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3" name="Text Box 6">
          <a:extLst>
            <a:ext uri="{FF2B5EF4-FFF2-40B4-BE49-F238E27FC236}">
              <a16:creationId xmlns=""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4" name="Text Box 1">
          <a:extLst>
            <a:ext uri="{FF2B5EF4-FFF2-40B4-BE49-F238E27FC236}">
              <a16:creationId xmlns=""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5" name="Text Box 2">
          <a:extLst>
            <a:ext uri="{FF2B5EF4-FFF2-40B4-BE49-F238E27FC236}">
              <a16:creationId xmlns=""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6" name="Text Box 3">
          <a:extLst>
            <a:ext uri="{FF2B5EF4-FFF2-40B4-BE49-F238E27FC236}">
              <a16:creationId xmlns=""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7" name="Text Box 4">
          <a:extLst>
            <a:ext uri="{FF2B5EF4-FFF2-40B4-BE49-F238E27FC236}">
              <a16:creationId xmlns=""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8" name="Text Box 5">
          <a:extLst>
            <a:ext uri="{FF2B5EF4-FFF2-40B4-BE49-F238E27FC236}">
              <a16:creationId xmlns=""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9" name="Text Box 6">
          <a:extLst>
            <a:ext uri="{FF2B5EF4-FFF2-40B4-BE49-F238E27FC236}">
              <a16:creationId xmlns=""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0" name="Text Box 1">
          <a:extLst>
            <a:ext uri="{FF2B5EF4-FFF2-40B4-BE49-F238E27FC236}">
              <a16:creationId xmlns=""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1" name="Text Box 2">
          <a:extLst>
            <a:ext uri="{FF2B5EF4-FFF2-40B4-BE49-F238E27FC236}">
              <a16:creationId xmlns=""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2" name="Text Box 3">
          <a:extLst>
            <a:ext uri="{FF2B5EF4-FFF2-40B4-BE49-F238E27FC236}">
              <a16:creationId xmlns=""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3" name="Text Box 4">
          <a:extLst>
            <a:ext uri="{FF2B5EF4-FFF2-40B4-BE49-F238E27FC236}">
              <a16:creationId xmlns=""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4" name="Text Box 5">
          <a:extLst>
            <a:ext uri="{FF2B5EF4-FFF2-40B4-BE49-F238E27FC236}">
              <a16:creationId xmlns=""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5" name="Text Box 6">
          <a:extLst>
            <a:ext uri="{FF2B5EF4-FFF2-40B4-BE49-F238E27FC236}">
              <a16:creationId xmlns=""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6" name="Text Box 1">
          <a:extLst>
            <a:ext uri="{FF2B5EF4-FFF2-40B4-BE49-F238E27FC236}">
              <a16:creationId xmlns=""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7" name="Text Box 2">
          <a:extLst>
            <a:ext uri="{FF2B5EF4-FFF2-40B4-BE49-F238E27FC236}">
              <a16:creationId xmlns=""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8" name="Text Box 3">
          <a:extLst>
            <a:ext uri="{FF2B5EF4-FFF2-40B4-BE49-F238E27FC236}">
              <a16:creationId xmlns=""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9" name="Text Box 4">
          <a:extLst>
            <a:ext uri="{FF2B5EF4-FFF2-40B4-BE49-F238E27FC236}">
              <a16:creationId xmlns=""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0" name="Text Box 5">
          <a:extLst>
            <a:ext uri="{FF2B5EF4-FFF2-40B4-BE49-F238E27FC236}">
              <a16:creationId xmlns=""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1" name="Text Box 6">
          <a:extLst>
            <a:ext uri="{FF2B5EF4-FFF2-40B4-BE49-F238E27FC236}">
              <a16:creationId xmlns=""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2" name="Text Box 18">
          <a:extLst>
            <a:ext uri="{FF2B5EF4-FFF2-40B4-BE49-F238E27FC236}">
              <a16:creationId xmlns=""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3" name="Text Box 19">
          <a:extLst>
            <a:ext uri="{FF2B5EF4-FFF2-40B4-BE49-F238E27FC236}">
              <a16:creationId xmlns=""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4" name="Text Box 20">
          <a:extLst>
            <a:ext uri="{FF2B5EF4-FFF2-40B4-BE49-F238E27FC236}">
              <a16:creationId xmlns=""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5" name="Text Box 18">
          <a:extLst>
            <a:ext uri="{FF2B5EF4-FFF2-40B4-BE49-F238E27FC236}">
              <a16:creationId xmlns=""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6" name="Text Box 19">
          <a:extLst>
            <a:ext uri="{FF2B5EF4-FFF2-40B4-BE49-F238E27FC236}">
              <a16:creationId xmlns=""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7" name="Text Box 20">
          <a:extLst>
            <a:ext uri="{FF2B5EF4-FFF2-40B4-BE49-F238E27FC236}">
              <a16:creationId xmlns=""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8" name="Text Box 54">
          <a:extLst>
            <a:ext uri="{FF2B5EF4-FFF2-40B4-BE49-F238E27FC236}">
              <a16:creationId xmlns=""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9" name="Text Box 55">
          <a:extLst>
            <a:ext uri="{FF2B5EF4-FFF2-40B4-BE49-F238E27FC236}">
              <a16:creationId xmlns=""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0" name="Text Box 56">
          <a:extLst>
            <a:ext uri="{FF2B5EF4-FFF2-40B4-BE49-F238E27FC236}">
              <a16:creationId xmlns=""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1" name="Text Box 18">
          <a:extLst>
            <a:ext uri="{FF2B5EF4-FFF2-40B4-BE49-F238E27FC236}">
              <a16:creationId xmlns=""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2" name="Text Box 19">
          <a:extLst>
            <a:ext uri="{FF2B5EF4-FFF2-40B4-BE49-F238E27FC236}">
              <a16:creationId xmlns=""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3" name="Text Box 20">
          <a:extLst>
            <a:ext uri="{FF2B5EF4-FFF2-40B4-BE49-F238E27FC236}">
              <a16:creationId xmlns=""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4" name="Text Box 18">
          <a:extLst>
            <a:ext uri="{FF2B5EF4-FFF2-40B4-BE49-F238E27FC236}">
              <a16:creationId xmlns=""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5" name="Text Box 19">
          <a:extLst>
            <a:ext uri="{FF2B5EF4-FFF2-40B4-BE49-F238E27FC236}">
              <a16:creationId xmlns=""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6" name="Text Box 20">
          <a:extLst>
            <a:ext uri="{FF2B5EF4-FFF2-40B4-BE49-F238E27FC236}">
              <a16:creationId xmlns=""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7" name="Text Box 54">
          <a:extLst>
            <a:ext uri="{FF2B5EF4-FFF2-40B4-BE49-F238E27FC236}">
              <a16:creationId xmlns=""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8" name="Text Box 55">
          <a:extLst>
            <a:ext uri="{FF2B5EF4-FFF2-40B4-BE49-F238E27FC236}">
              <a16:creationId xmlns=""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9" name="Text Box 56">
          <a:extLst>
            <a:ext uri="{FF2B5EF4-FFF2-40B4-BE49-F238E27FC236}">
              <a16:creationId xmlns=""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0" name="Text Box 18">
          <a:extLst>
            <a:ext uri="{FF2B5EF4-FFF2-40B4-BE49-F238E27FC236}">
              <a16:creationId xmlns=""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1" name="Text Box 19">
          <a:extLst>
            <a:ext uri="{FF2B5EF4-FFF2-40B4-BE49-F238E27FC236}">
              <a16:creationId xmlns=""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2" name="Text Box 20">
          <a:extLst>
            <a:ext uri="{FF2B5EF4-FFF2-40B4-BE49-F238E27FC236}">
              <a16:creationId xmlns=""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3" name="Text Box 18">
          <a:extLst>
            <a:ext uri="{FF2B5EF4-FFF2-40B4-BE49-F238E27FC236}">
              <a16:creationId xmlns=""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4" name="Text Box 19">
          <a:extLst>
            <a:ext uri="{FF2B5EF4-FFF2-40B4-BE49-F238E27FC236}">
              <a16:creationId xmlns=""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5" name="Text Box 20">
          <a:extLst>
            <a:ext uri="{FF2B5EF4-FFF2-40B4-BE49-F238E27FC236}">
              <a16:creationId xmlns=""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6" name="Text Box 54">
          <a:extLst>
            <a:ext uri="{FF2B5EF4-FFF2-40B4-BE49-F238E27FC236}">
              <a16:creationId xmlns=""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7" name="Text Box 55">
          <a:extLst>
            <a:ext uri="{FF2B5EF4-FFF2-40B4-BE49-F238E27FC236}">
              <a16:creationId xmlns=""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8" name="Text Box 56">
          <a:extLst>
            <a:ext uri="{FF2B5EF4-FFF2-40B4-BE49-F238E27FC236}">
              <a16:creationId xmlns=""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9" name="Text Box 18">
          <a:extLst>
            <a:ext uri="{FF2B5EF4-FFF2-40B4-BE49-F238E27FC236}">
              <a16:creationId xmlns=""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0" name="Text Box 19">
          <a:extLst>
            <a:ext uri="{FF2B5EF4-FFF2-40B4-BE49-F238E27FC236}">
              <a16:creationId xmlns=""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1" name="Text Box 20">
          <a:extLst>
            <a:ext uri="{FF2B5EF4-FFF2-40B4-BE49-F238E27FC236}">
              <a16:creationId xmlns=""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2" name="Text Box 18">
          <a:extLst>
            <a:ext uri="{FF2B5EF4-FFF2-40B4-BE49-F238E27FC236}">
              <a16:creationId xmlns=""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3" name="Text Box 19">
          <a:extLst>
            <a:ext uri="{FF2B5EF4-FFF2-40B4-BE49-F238E27FC236}">
              <a16:creationId xmlns=""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4" name="Text Box 20">
          <a:extLst>
            <a:ext uri="{FF2B5EF4-FFF2-40B4-BE49-F238E27FC236}">
              <a16:creationId xmlns=""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5" name="Text Box 54">
          <a:extLst>
            <a:ext uri="{FF2B5EF4-FFF2-40B4-BE49-F238E27FC236}">
              <a16:creationId xmlns=""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6" name="Text Box 55">
          <a:extLst>
            <a:ext uri="{FF2B5EF4-FFF2-40B4-BE49-F238E27FC236}">
              <a16:creationId xmlns=""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7" name="Text Box 56">
          <a:extLst>
            <a:ext uri="{FF2B5EF4-FFF2-40B4-BE49-F238E27FC236}">
              <a16:creationId xmlns=""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8" name="Text Box 1">
          <a:extLst>
            <a:ext uri="{FF2B5EF4-FFF2-40B4-BE49-F238E27FC236}">
              <a16:creationId xmlns=""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9" name="Text Box 2">
          <a:extLst>
            <a:ext uri="{FF2B5EF4-FFF2-40B4-BE49-F238E27FC236}">
              <a16:creationId xmlns=""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0" name="Text Box 3">
          <a:extLst>
            <a:ext uri="{FF2B5EF4-FFF2-40B4-BE49-F238E27FC236}">
              <a16:creationId xmlns=""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1" name="Text Box 4">
          <a:extLst>
            <a:ext uri="{FF2B5EF4-FFF2-40B4-BE49-F238E27FC236}">
              <a16:creationId xmlns=""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2" name="Text Box 5">
          <a:extLst>
            <a:ext uri="{FF2B5EF4-FFF2-40B4-BE49-F238E27FC236}">
              <a16:creationId xmlns=""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3" name="Text Box 6">
          <a:extLst>
            <a:ext uri="{FF2B5EF4-FFF2-40B4-BE49-F238E27FC236}">
              <a16:creationId xmlns=""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4" name="Text Box 1">
          <a:extLst>
            <a:ext uri="{FF2B5EF4-FFF2-40B4-BE49-F238E27FC236}">
              <a16:creationId xmlns=""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5" name="Text Box 2">
          <a:extLst>
            <a:ext uri="{FF2B5EF4-FFF2-40B4-BE49-F238E27FC236}">
              <a16:creationId xmlns=""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6" name="Text Box 3">
          <a:extLst>
            <a:ext uri="{FF2B5EF4-FFF2-40B4-BE49-F238E27FC236}">
              <a16:creationId xmlns=""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7" name="Text Box 4">
          <a:extLst>
            <a:ext uri="{FF2B5EF4-FFF2-40B4-BE49-F238E27FC236}">
              <a16:creationId xmlns=""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8" name="Text Box 5">
          <a:extLst>
            <a:ext uri="{FF2B5EF4-FFF2-40B4-BE49-F238E27FC236}">
              <a16:creationId xmlns=""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9" name="Text Box 6">
          <a:extLst>
            <a:ext uri="{FF2B5EF4-FFF2-40B4-BE49-F238E27FC236}">
              <a16:creationId xmlns=""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0" name="Text Box 1">
          <a:extLst>
            <a:ext uri="{FF2B5EF4-FFF2-40B4-BE49-F238E27FC236}">
              <a16:creationId xmlns=""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1" name="Text Box 2">
          <a:extLst>
            <a:ext uri="{FF2B5EF4-FFF2-40B4-BE49-F238E27FC236}">
              <a16:creationId xmlns=""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2" name="Text Box 3">
          <a:extLst>
            <a:ext uri="{FF2B5EF4-FFF2-40B4-BE49-F238E27FC236}">
              <a16:creationId xmlns=""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3" name="Text Box 4">
          <a:extLst>
            <a:ext uri="{FF2B5EF4-FFF2-40B4-BE49-F238E27FC236}">
              <a16:creationId xmlns=""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4" name="Text Box 5">
          <a:extLst>
            <a:ext uri="{FF2B5EF4-FFF2-40B4-BE49-F238E27FC236}">
              <a16:creationId xmlns=""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5" name="Text Box 6">
          <a:extLst>
            <a:ext uri="{FF2B5EF4-FFF2-40B4-BE49-F238E27FC236}">
              <a16:creationId xmlns=""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6" name="Text Box 1">
          <a:extLst>
            <a:ext uri="{FF2B5EF4-FFF2-40B4-BE49-F238E27FC236}">
              <a16:creationId xmlns=""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7" name="Text Box 2">
          <a:extLst>
            <a:ext uri="{FF2B5EF4-FFF2-40B4-BE49-F238E27FC236}">
              <a16:creationId xmlns=""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8" name="Text Box 3">
          <a:extLst>
            <a:ext uri="{FF2B5EF4-FFF2-40B4-BE49-F238E27FC236}">
              <a16:creationId xmlns=""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9" name="Text Box 4">
          <a:extLst>
            <a:ext uri="{FF2B5EF4-FFF2-40B4-BE49-F238E27FC236}">
              <a16:creationId xmlns=""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0" name="Text Box 5">
          <a:extLst>
            <a:ext uri="{FF2B5EF4-FFF2-40B4-BE49-F238E27FC236}">
              <a16:creationId xmlns=""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1" name="Text Box 6">
          <a:extLst>
            <a:ext uri="{FF2B5EF4-FFF2-40B4-BE49-F238E27FC236}">
              <a16:creationId xmlns=""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H12" sqref="H12"/>
    </sheetView>
  </sheetViews>
  <sheetFormatPr defaultColWidth="9.33203125" defaultRowHeight="12.75"/>
  <cols>
    <col min="1" max="1" width="5.6640625" style="66" customWidth="1"/>
    <col min="2" max="2" width="38.5" style="66" customWidth="1"/>
    <col min="3" max="7" width="11.5" style="66" customWidth="1"/>
    <col min="8" max="10" width="10.33203125" style="66" customWidth="1"/>
    <col min="11" max="11" width="12.33203125" style="66" customWidth="1"/>
    <col min="12" max="12" width="12" style="66" bestFit="1" customWidth="1"/>
    <col min="13" max="16384" width="9.33203125" style="66"/>
  </cols>
  <sheetData>
    <row r="1" spans="1:12" ht="15.75">
      <c r="A1" s="209" t="s">
        <v>593</v>
      </c>
      <c r="B1" s="208"/>
      <c r="C1" s="208"/>
      <c r="D1" s="208"/>
      <c r="E1" s="208"/>
      <c r="F1" s="208"/>
      <c r="G1" s="208"/>
      <c r="H1" s="208"/>
      <c r="I1" s="241" t="s">
        <v>595</v>
      </c>
      <c r="J1" s="241"/>
      <c r="K1" s="241"/>
    </row>
    <row r="2" spans="1:12" ht="15.75">
      <c r="A2" s="208"/>
      <c r="B2" s="208"/>
      <c r="C2" s="208"/>
      <c r="D2" s="208"/>
      <c r="E2" s="208"/>
      <c r="F2" s="208"/>
      <c r="G2" s="208"/>
      <c r="H2" s="208"/>
      <c r="I2" s="208"/>
      <c r="J2" s="208"/>
      <c r="K2" s="208"/>
    </row>
    <row r="3" spans="1:12" ht="22.5" customHeight="1">
      <c r="A3" s="247" t="s">
        <v>606</v>
      </c>
      <c r="B3" s="247"/>
      <c r="C3" s="247"/>
      <c r="D3" s="247"/>
      <c r="E3" s="247"/>
      <c r="F3" s="247"/>
      <c r="G3" s="247"/>
      <c r="H3" s="247"/>
      <c r="I3" s="247"/>
      <c r="J3" s="247"/>
      <c r="K3" s="247"/>
    </row>
    <row r="4" spans="1:12" ht="15.75">
      <c r="A4" s="248" t="s">
        <v>604</v>
      </c>
      <c r="B4" s="248"/>
      <c r="C4" s="248"/>
      <c r="D4" s="248"/>
      <c r="E4" s="248"/>
      <c r="F4" s="248"/>
      <c r="G4" s="248"/>
      <c r="H4" s="248"/>
      <c r="I4" s="248"/>
      <c r="J4" s="248"/>
      <c r="K4" s="248"/>
    </row>
    <row r="5" spans="1:12" ht="9" customHeight="1">
      <c r="A5" s="160"/>
      <c r="B5" s="160"/>
      <c r="C5" s="160"/>
      <c r="D5" s="160"/>
      <c r="E5" s="160"/>
      <c r="F5" s="160"/>
      <c r="G5" s="160"/>
      <c r="H5" s="160"/>
      <c r="I5" s="160"/>
      <c r="J5" s="160"/>
      <c r="K5" s="160"/>
    </row>
    <row r="6" spans="1:12" ht="15.75">
      <c r="A6" s="111"/>
      <c r="B6" s="112"/>
      <c r="C6" s="112"/>
      <c r="D6" s="113"/>
      <c r="E6" s="112"/>
      <c r="F6" s="114"/>
      <c r="G6" s="115"/>
      <c r="H6" s="115"/>
      <c r="I6" s="250" t="s">
        <v>23</v>
      </c>
      <c r="J6" s="250"/>
      <c r="K6" s="250"/>
    </row>
    <row r="7" spans="1:12" ht="28.5" customHeight="1">
      <c r="A7" s="239" t="s">
        <v>19</v>
      </c>
      <c r="B7" s="239" t="s">
        <v>531</v>
      </c>
      <c r="C7" s="239" t="s">
        <v>532</v>
      </c>
      <c r="D7" s="239"/>
      <c r="E7" s="239"/>
      <c r="F7" s="239"/>
      <c r="G7" s="239"/>
      <c r="H7" s="245" t="s">
        <v>607</v>
      </c>
      <c r="I7" s="249"/>
      <c r="J7" s="246"/>
      <c r="K7" s="240" t="s">
        <v>550</v>
      </c>
    </row>
    <row r="8" spans="1:12" ht="12.75" customHeight="1">
      <c r="A8" s="239"/>
      <c r="B8" s="239"/>
      <c r="C8" s="239" t="s">
        <v>9</v>
      </c>
      <c r="D8" s="239" t="s">
        <v>10</v>
      </c>
      <c r="E8" s="239"/>
      <c r="F8" s="239"/>
      <c r="G8" s="239"/>
      <c r="H8" s="242" t="s">
        <v>9</v>
      </c>
      <c r="I8" s="245" t="s">
        <v>10</v>
      </c>
      <c r="J8" s="246"/>
      <c r="K8" s="240"/>
    </row>
    <row r="9" spans="1:12">
      <c r="A9" s="239"/>
      <c r="B9" s="239"/>
      <c r="C9" s="239"/>
      <c r="D9" s="239" t="s">
        <v>546</v>
      </c>
      <c r="E9" s="239" t="s">
        <v>10</v>
      </c>
      <c r="F9" s="239"/>
      <c r="G9" s="239" t="s">
        <v>594</v>
      </c>
      <c r="H9" s="243"/>
      <c r="I9" s="239" t="s">
        <v>533</v>
      </c>
      <c r="J9" s="239" t="s">
        <v>534</v>
      </c>
      <c r="K9" s="240"/>
    </row>
    <row r="10" spans="1:12">
      <c r="A10" s="239"/>
      <c r="B10" s="239"/>
      <c r="C10" s="239"/>
      <c r="D10" s="239"/>
      <c r="E10" s="239" t="s">
        <v>535</v>
      </c>
      <c r="F10" s="239" t="s">
        <v>536</v>
      </c>
      <c r="G10" s="239"/>
      <c r="H10" s="243"/>
      <c r="I10" s="239"/>
      <c r="J10" s="239"/>
      <c r="K10" s="240"/>
    </row>
    <row r="11" spans="1:12" ht="38.25" customHeight="1">
      <c r="A11" s="239"/>
      <c r="B11" s="239"/>
      <c r="C11" s="239"/>
      <c r="D11" s="239"/>
      <c r="E11" s="239"/>
      <c r="F11" s="239"/>
      <c r="G11" s="239"/>
      <c r="H11" s="244"/>
      <c r="I11" s="239"/>
      <c r="J11" s="239"/>
      <c r="K11" s="240"/>
    </row>
    <row r="12" spans="1:12" ht="16.5" customHeight="1">
      <c r="A12" s="90"/>
      <c r="B12" s="90" t="s">
        <v>551</v>
      </c>
      <c r="C12" s="91">
        <f>C13+C27+C31</f>
        <v>332162.68776900001</v>
      </c>
      <c r="D12" s="91">
        <f>D13+D27+D31</f>
        <v>232701</v>
      </c>
      <c r="E12" s="91">
        <f t="shared" ref="E12:J12" si="0">E13+E27+E31</f>
        <v>232701</v>
      </c>
      <c r="F12" s="91">
        <f t="shared" si="0"/>
        <v>0</v>
      </c>
      <c r="G12" s="91">
        <f t="shared" si="0"/>
        <v>99461.687768999996</v>
      </c>
      <c r="H12" s="91">
        <f t="shared" si="0"/>
        <v>94462.572136000003</v>
      </c>
      <c r="I12" s="91">
        <f t="shared" si="0"/>
        <v>6200.4801200000002</v>
      </c>
      <c r="J12" s="91">
        <f t="shared" si="0"/>
        <v>88262.092015999995</v>
      </c>
      <c r="K12" s="92">
        <f>H12/C12</f>
        <v>0.28438646366473669</v>
      </c>
      <c r="L12" s="93"/>
    </row>
    <row r="13" spans="1:12" ht="18" customHeight="1">
      <c r="A13" s="94" t="s">
        <v>3</v>
      </c>
      <c r="B13" s="95" t="s">
        <v>537</v>
      </c>
      <c r="C13" s="96">
        <f t="shared" ref="C13:J13" si="1">C14+C24</f>
        <v>308892.68776900001</v>
      </c>
      <c r="D13" s="96">
        <f t="shared" si="1"/>
        <v>225241</v>
      </c>
      <c r="E13" s="96">
        <f>E14+E24</f>
        <v>225241</v>
      </c>
      <c r="F13" s="96"/>
      <c r="G13" s="96">
        <f>G14+G24</f>
        <v>83651.687768999996</v>
      </c>
      <c r="H13" s="96">
        <f t="shared" si="1"/>
        <v>88262.092015999995</v>
      </c>
      <c r="I13" s="96">
        <f t="shared" si="1"/>
        <v>0</v>
      </c>
      <c r="J13" s="96">
        <f t="shared" si="1"/>
        <v>88262.092015999995</v>
      </c>
      <c r="K13" s="92">
        <f t="shared" ref="K13:K32" si="2">H13/C13</f>
        <v>0.28573707151658201</v>
      </c>
      <c r="L13" s="97"/>
    </row>
    <row r="14" spans="1:12" ht="28.5" customHeight="1">
      <c r="A14" s="94" t="s">
        <v>462</v>
      </c>
      <c r="B14" s="95" t="s">
        <v>538</v>
      </c>
      <c r="C14" s="96">
        <f>C15+C19+C23</f>
        <v>16317.067769000001</v>
      </c>
      <c r="D14" s="96">
        <f>D15+D19+D23</f>
        <v>14102</v>
      </c>
      <c r="E14" s="96">
        <f t="shared" ref="E14:J14" si="3">E15+E19+E23</f>
        <v>14102</v>
      </c>
      <c r="F14" s="96"/>
      <c r="G14" s="96">
        <f>G15+G19+G23</f>
        <v>2215.0677690000002</v>
      </c>
      <c r="H14" s="96">
        <f t="shared" si="3"/>
        <v>5986.2820159999992</v>
      </c>
      <c r="I14" s="96">
        <f t="shared" si="3"/>
        <v>0</v>
      </c>
      <c r="J14" s="96">
        <f t="shared" si="3"/>
        <v>5986.2820159999992</v>
      </c>
      <c r="K14" s="92">
        <f>H14/C14</f>
        <v>0.36687241241793722</v>
      </c>
      <c r="L14" s="97"/>
    </row>
    <row r="15" spans="1:12" ht="29.25" customHeight="1">
      <c r="A15" s="98">
        <v>1</v>
      </c>
      <c r="B15" s="99" t="s">
        <v>539</v>
      </c>
      <c r="C15" s="100">
        <f>SUM(C16:C18)</f>
        <v>14102</v>
      </c>
      <c r="D15" s="100">
        <f t="shared" ref="D15:I15" si="4">SUM(D16:D18)</f>
        <v>14102</v>
      </c>
      <c r="E15" s="100">
        <f t="shared" si="4"/>
        <v>14102</v>
      </c>
      <c r="F15" s="100"/>
      <c r="G15" s="100"/>
      <c r="H15" s="100">
        <f t="shared" si="4"/>
        <v>5986.2820159999992</v>
      </c>
      <c r="I15" s="100">
        <f t="shared" si="4"/>
        <v>0</v>
      </c>
      <c r="J15" s="100">
        <f>SUM(J16:J18)</f>
        <v>5986.2820159999992</v>
      </c>
      <c r="K15" s="92">
        <f>H15/C15</f>
        <v>0.42449879563182524</v>
      </c>
      <c r="L15" s="101"/>
    </row>
    <row r="16" spans="1:12" ht="25.5">
      <c r="A16" s="102" t="s">
        <v>27</v>
      </c>
      <c r="B16" s="103" t="s">
        <v>540</v>
      </c>
      <c r="C16" s="104">
        <f>D16+G16</f>
        <v>10370</v>
      </c>
      <c r="D16" s="104">
        <f>E16+F16</f>
        <v>10370</v>
      </c>
      <c r="E16" s="104">
        <v>10370</v>
      </c>
      <c r="F16" s="104"/>
      <c r="G16" s="105"/>
      <c r="H16" s="104">
        <f>SUM(I16:J16)</f>
        <v>5986.2820159999992</v>
      </c>
      <c r="I16" s="104"/>
      <c r="J16" s="104">
        <f>'B1'!AJ9</f>
        <v>5986.2820159999992</v>
      </c>
      <c r="K16" s="108">
        <f t="shared" si="2"/>
        <v>0.57726923972999022</v>
      </c>
      <c r="L16" s="101"/>
    </row>
    <row r="17" spans="1:12" ht="15.75" customHeight="1">
      <c r="A17" s="102" t="s">
        <v>27</v>
      </c>
      <c r="B17" s="103" t="s">
        <v>541</v>
      </c>
      <c r="C17" s="104">
        <f t="shared" ref="C17:C22" si="5">D17+G17</f>
        <v>2812</v>
      </c>
      <c r="D17" s="104">
        <f>E17+F17</f>
        <v>2812</v>
      </c>
      <c r="E17" s="104">
        <v>2812</v>
      </c>
      <c r="F17" s="104"/>
      <c r="G17" s="104"/>
      <c r="H17" s="104">
        <f t="shared" ref="H17:H18" si="6">SUM(I17:J17)</f>
        <v>0</v>
      </c>
      <c r="I17" s="104"/>
      <c r="J17" s="104">
        <v>0</v>
      </c>
      <c r="K17" s="108"/>
      <c r="L17" s="106"/>
    </row>
    <row r="18" spans="1:12" ht="15.75" customHeight="1">
      <c r="A18" s="102" t="s">
        <v>27</v>
      </c>
      <c r="B18" s="103" t="s">
        <v>542</v>
      </c>
      <c r="C18" s="104">
        <f t="shared" si="5"/>
        <v>920</v>
      </c>
      <c r="D18" s="104">
        <f t="shared" ref="D18" si="7">E18+F18</f>
        <v>920</v>
      </c>
      <c r="E18" s="104">
        <v>920</v>
      </c>
      <c r="F18" s="104"/>
      <c r="G18" s="104"/>
      <c r="H18" s="104">
        <f t="shared" si="6"/>
        <v>0</v>
      </c>
      <c r="I18" s="104"/>
      <c r="J18" s="104">
        <v>0</v>
      </c>
      <c r="K18" s="108"/>
      <c r="L18" s="101"/>
    </row>
    <row r="19" spans="1:12" s="109" customFormat="1" ht="25.5">
      <c r="A19" s="205">
        <v>2</v>
      </c>
      <c r="B19" s="206" t="s">
        <v>568</v>
      </c>
      <c r="C19" s="100">
        <f>SUM(C20:C22)</f>
        <v>2215.0677690000002</v>
      </c>
      <c r="D19" s="100">
        <f t="shared" ref="D19:J19" si="8">SUM(D20:D22)</f>
        <v>0</v>
      </c>
      <c r="E19" s="100">
        <f t="shared" si="8"/>
        <v>0</v>
      </c>
      <c r="F19" s="100"/>
      <c r="G19" s="100">
        <f t="shared" si="8"/>
        <v>2215.0677690000002</v>
      </c>
      <c r="H19" s="100">
        <f t="shared" si="8"/>
        <v>0</v>
      </c>
      <c r="I19" s="100">
        <f t="shared" si="8"/>
        <v>0</v>
      </c>
      <c r="J19" s="100">
        <f t="shared" si="8"/>
        <v>0</v>
      </c>
      <c r="K19" s="92"/>
      <c r="L19" s="97"/>
    </row>
    <row r="20" spans="1:12" ht="25.5">
      <c r="A20" s="102" t="s">
        <v>27</v>
      </c>
      <c r="B20" s="103" t="s">
        <v>540</v>
      </c>
      <c r="C20" s="104">
        <f t="shared" si="5"/>
        <v>17.12</v>
      </c>
      <c r="D20" s="207"/>
      <c r="E20" s="207"/>
      <c r="F20" s="207"/>
      <c r="G20" s="207">
        <f>'B1'!M42</f>
        <v>17.12</v>
      </c>
      <c r="H20" s="207"/>
      <c r="I20" s="207"/>
      <c r="J20" s="207"/>
      <c r="K20" s="108"/>
      <c r="L20" s="101"/>
    </row>
    <row r="21" spans="1:12" ht="25.5">
      <c r="A21" s="102" t="s">
        <v>27</v>
      </c>
      <c r="B21" s="103" t="s">
        <v>592</v>
      </c>
      <c r="C21" s="104">
        <f t="shared" si="5"/>
        <v>192.26610000000002</v>
      </c>
      <c r="D21" s="207"/>
      <c r="E21" s="207"/>
      <c r="F21" s="207"/>
      <c r="G21" s="207">
        <f>'B1'!M46</f>
        <v>192.26610000000002</v>
      </c>
      <c r="H21" s="207"/>
      <c r="I21" s="207"/>
      <c r="J21" s="207"/>
      <c r="K21" s="108"/>
      <c r="L21" s="101"/>
    </row>
    <row r="22" spans="1:12" ht="25.5">
      <c r="A22" s="102" t="s">
        <v>27</v>
      </c>
      <c r="B22" s="103" t="s">
        <v>547</v>
      </c>
      <c r="C22" s="104">
        <f t="shared" si="5"/>
        <v>2005.6816690000001</v>
      </c>
      <c r="D22" s="207"/>
      <c r="E22" s="207"/>
      <c r="F22" s="207"/>
      <c r="G22" s="207">
        <f>'B1'!M50</f>
        <v>2005.6816690000001</v>
      </c>
      <c r="H22" s="207"/>
      <c r="I22" s="207"/>
      <c r="J22" s="207"/>
      <c r="K22" s="108"/>
      <c r="L22" s="101"/>
    </row>
    <row r="23" spans="1:12" ht="25.5">
      <c r="A23" s="98">
        <v>3</v>
      </c>
      <c r="B23" s="99" t="s">
        <v>591</v>
      </c>
      <c r="C23" s="100"/>
      <c r="D23" s="100"/>
      <c r="E23" s="100"/>
      <c r="F23" s="100"/>
      <c r="G23" s="100"/>
      <c r="H23" s="100"/>
      <c r="I23" s="100"/>
      <c r="J23" s="100"/>
      <c r="K23" s="92"/>
      <c r="L23" s="97"/>
    </row>
    <row r="24" spans="1:12" ht="29.25" customHeight="1">
      <c r="A24" s="98" t="s">
        <v>26</v>
      </c>
      <c r="B24" s="107" t="s">
        <v>543</v>
      </c>
      <c r="C24" s="100">
        <f t="shared" ref="C24:G24" si="9">C25+C26</f>
        <v>292575.62</v>
      </c>
      <c r="D24" s="100">
        <f t="shared" si="9"/>
        <v>211139</v>
      </c>
      <c r="E24" s="100">
        <f t="shared" si="9"/>
        <v>211139</v>
      </c>
      <c r="F24" s="100"/>
      <c r="G24" s="100">
        <f t="shared" si="9"/>
        <v>81436.62</v>
      </c>
      <c r="H24" s="100">
        <f>H25+H26</f>
        <v>82275.81</v>
      </c>
      <c r="I24" s="100">
        <f t="shared" ref="I24" si="10">I25+I26</f>
        <v>0</v>
      </c>
      <c r="J24" s="100">
        <f>J25+J26</f>
        <v>82275.81</v>
      </c>
      <c r="K24" s="92">
        <f>H24/C24</f>
        <v>0.28121211876779068</v>
      </c>
      <c r="L24" s="238"/>
    </row>
    <row r="25" spans="1:12" s="158" customFormat="1" ht="16.5" customHeight="1">
      <c r="A25" s="154">
        <v>1</v>
      </c>
      <c r="B25" s="155" t="s">
        <v>516</v>
      </c>
      <c r="C25" s="100">
        <f>D25+G25</f>
        <v>211139</v>
      </c>
      <c r="D25" s="100">
        <f>E25+F25</f>
        <v>211139</v>
      </c>
      <c r="E25" s="100">
        <v>211139</v>
      </c>
      <c r="F25" s="156"/>
      <c r="G25" s="156"/>
      <c r="H25" s="156">
        <f>I25+J25</f>
        <v>50510</v>
      </c>
      <c r="I25" s="157"/>
      <c r="J25" s="156">
        <v>50510</v>
      </c>
      <c r="K25" s="92">
        <f t="shared" si="2"/>
        <v>0.23922629168462481</v>
      </c>
      <c r="L25" s="159"/>
    </row>
    <row r="26" spans="1:12" s="158" customFormat="1" ht="16.5" customHeight="1">
      <c r="A26" s="154">
        <v>2</v>
      </c>
      <c r="B26" s="155" t="s">
        <v>558</v>
      </c>
      <c r="C26" s="100">
        <f>D26+G26</f>
        <v>81436.62</v>
      </c>
      <c r="D26" s="100">
        <f>E26+F26</f>
        <v>0</v>
      </c>
      <c r="E26" s="156"/>
      <c r="F26" s="156"/>
      <c r="G26" s="156">
        <v>81436.62</v>
      </c>
      <c r="H26" s="156">
        <f>I26+J26</f>
        <v>31765.81</v>
      </c>
      <c r="I26" s="157"/>
      <c r="J26" s="156">
        <v>31765.81</v>
      </c>
      <c r="K26" s="92">
        <f t="shared" si="2"/>
        <v>0.39006788346569399</v>
      </c>
      <c r="L26" s="159"/>
    </row>
    <row r="27" spans="1:12" ht="18.75" customHeight="1">
      <c r="A27" s="94" t="s">
        <v>4</v>
      </c>
      <c r="B27" s="95" t="s">
        <v>544</v>
      </c>
      <c r="C27" s="96">
        <f>C28</f>
        <v>7460</v>
      </c>
      <c r="D27" s="96">
        <f t="shared" ref="D27:J27" si="11">D28</f>
        <v>7460</v>
      </c>
      <c r="E27" s="96">
        <f t="shared" si="11"/>
        <v>7460</v>
      </c>
      <c r="F27" s="96"/>
      <c r="G27" s="96">
        <f t="shared" si="11"/>
        <v>0</v>
      </c>
      <c r="H27" s="96">
        <f t="shared" si="11"/>
        <v>505.42212000000001</v>
      </c>
      <c r="I27" s="96">
        <f t="shared" si="11"/>
        <v>505.42212000000001</v>
      </c>
      <c r="J27" s="96">
        <f t="shared" si="11"/>
        <v>0</v>
      </c>
      <c r="K27" s="92">
        <f t="shared" si="2"/>
        <v>6.7750954423592497E-2</v>
      </c>
      <c r="L27" s="97"/>
    </row>
    <row r="28" spans="1:12" s="158" customFormat="1" ht="27.75" customHeight="1">
      <c r="A28" s="229">
        <v>1</v>
      </c>
      <c r="B28" s="230" t="s">
        <v>545</v>
      </c>
      <c r="C28" s="231">
        <f>C29+C30</f>
        <v>7460</v>
      </c>
      <c r="D28" s="231">
        <f>D29+D30</f>
        <v>7460</v>
      </c>
      <c r="E28" s="231">
        <f>E29+E30</f>
        <v>7460</v>
      </c>
      <c r="F28" s="231"/>
      <c r="G28" s="231">
        <f t="shared" ref="G28:J28" si="12">G29+G30</f>
        <v>0</v>
      </c>
      <c r="H28" s="231">
        <f>H29+H30</f>
        <v>505.42212000000001</v>
      </c>
      <c r="I28" s="231">
        <f>I29+I30</f>
        <v>505.42212000000001</v>
      </c>
      <c r="J28" s="231">
        <f t="shared" si="12"/>
        <v>0</v>
      </c>
      <c r="K28" s="232">
        <f t="shared" si="2"/>
        <v>6.7750954423592497E-2</v>
      </c>
      <c r="L28" s="233"/>
    </row>
    <row r="29" spans="1:12" ht="15.75" customHeight="1">
      <c r="A29" s="102" t="s">
        <v>27</v>
      </c>
      <c r="B29" s="103" t="s">
        <v>548</v>
      </c>
      <c r="C29" s="104"/>
      <c r="D29" s="104"/>
      <c r="E29" s="104"/>
      <c r="F29" s="104"/>
      <c r="G29" s="104"/>
      <c r="H29" s="104"/>
      <c r="I29" s="100"/>
      <c r="J29" s="104"/>
      <c r="K29" s="108"/>
      <c r="L29" s="101"/>
    </row>
    <row r="30" spans="1:12" ht="15.75" customHeight="1">
      <c r="A30" s="102" t="s">
        <v>27</v>
      </c>
      <c r="B30" s="103" t="s">
        <v>549</v>
      </c>
      <c r="C30" s="104">
        <f>D30+G30</f>
        <v>7460</v>
      </c>
      <c r="D30" s="104">
        <f>E30+F30</f>
        <v>7460</v>
      </c>
      <c r="E30" s="104">
        <v>7460</v>
      </c>
      <c r="F30" s="104"/>
      <c r="G30" s="104"/>
      <c r="H30" s="104">
        <f>SUM(I30:J30)</f>
        <v>505.42212000000001</v>
      </c>
      <c r="I30" s="104">
        <f>'B2'!AA13</f>
        <v>505.42212000000001</v>
      </c>
      <c r="J30" s="104"/>
      <c r="K30" s="108">
        <f t="shared" si="2"/>
        <v>6.7750954423592497E-2</v>
      </c>
      <c r="L30" s="101"/>
    </row>
    <row r="31" spans="1:12" s="109" customFormat="1">
      <c r="A31" s="226" t="s">
        <v>17</v>
      </c>
      <c r="B31" s="227" t="s">
        <v>602</v>
      </c>
      <c r="C31" s="100">
        <f>C32</f>
        <v>15810</v>
      </c>
      <c r="D31" s="100">
        <f t="shared" ref="D31:J31" si="13">D32</f>
        <v>0</v>
      </c>
      <c r="E31" s="100">
        <f t="shared" si="13"/>
        <v>0</v>
      </c>
      <c r="F31" s="100"/>
      <c r="G31" s="100">
        <f t="shared" si="13"/>
        <v>15810</v>
      </c>
      <c r="H31" s="100">
        <f t="shared" si="13"/>
        <v>5695.058</v>
      </c>
      <c r="I31" s="100">
        <f t="shared" si="13"/>
        <v>5695.058</v>
      </c>
      <c r="J31" s="100">
        <f t="shared" si="13"/>
        <v>0</v>
      </c>
      <c r="K31" s="108">
        <f t="shared" si="2"/>
        <v>0.36021872232764074</v>
      </c>
    </row>
    <row r="32" spans="1:12" ht="25.5">
      <c r="A32" s="226">
        <v>1</v>
      </c>
      <c r="B32" s="227" t="s">
        <v>545</v>
      </c>
      <c r="C32" s="104">
        <f>C33+C34</f>
        <v>15810</v>
      </c>
      <c r="D32" s="104">
        <f t="shared" ref="D32:J32" si="14">D33+D34</f>
        <v>0</v>
      </c>
      <c r="E32" s="104">
        <f t="shared" si="14"/>
        <v>0</v>
      </c>
      <c r="F32" s="104"/>
      <c r="G32" s="104">
        <f t="shared" si="14"/>
        <v>15810</v>
      </c>
      <c r="H32" s="104">
        <f>H33+H34</f>
        <v>5695.058</v>
      </c>
      <c r="I32" s="104">
        <f>I33+I34</f>
        <v>5695.058</v>
      </c>
      <c r="J32" s="104">
        <f t="shared" si="14"/>
        <v>0</v>
      </c>
      <c r="K32" s="108">
        <f t="shared" si="2"/>
        <v>0.36021872232764074</v>
      </c>
    </row>
    <row r="33" spans="1:11">
      <c r="A33" s="102" t="s">
        <v>27</v>
      </c>
      <c r="B33" s="228" t="s">
        <v>603</v>
      </c>
      <c r="C33" s="207"/>
      <c r="D33" s="207"/>
      <c r="E33" s="207"/>
      <c r="F33" s="207"/>
      <c r="G33" s="207"/>
      <c r="H33" s="104">
        <f>SUM(I33:J33)</f>
        <v>0</v>
      </c>
      <c r="I33" s="207"/>
      <c r="J33" s="108"/>
      <c r="K33" s="108"/>
    </row>
    <row r="34" spans="1:11">
      <c r="A34" s="234" t="s">
        <v>27</v>
      </c>
      <c r="B34" s="235" t="s">
        <v>549</v>
      </c>
      <c r="C34" s="236">
        <f t="shared" ref="C34" si="15">D34+G34</f>
        <v>15810</v>
      </c>
      <c r="D34" s="236"/>
      <c r="E34" s="236"/>
      <c r="F34" s="236"/>
      <c r="G34" s="236">
        <v>15810</v>
      </c>
      <c r="H34" s="104">
        <f>SUM(I34:J34)</f>
        <v>5695.058</v>
      </c>
      <c r="I34" s="236">
        <f>'B2'!AA15</f>
        <v>5695.058</v>
      </c>
      <c r="J34" s="237"/>
      <c r="K34" s="108">
        <f>H34/C34</f>
        <v>0.36021872232764074</v>
      </c>
    </row>
    <row r="35" spans="1:11">
      <c r="H35" s="110"/>
      <c r="K35" s="89"/>
    </row>
  </sheetData>
  <mergeCells count="20">
    <mergeCell ref="E9:F9"/>
    <mergeCell ref="G9:G11"/>
    <mergeCell ref="I9:I11"/>
    <mergeCell ref="J9:J11"/>
    <mergeCell ref="E10:E11"/>
    <mergeCell ref="F10:F11"/>
    <mergeCell ref="K7:K11"/>
    <mergeCell ref="I1:K1"/>
    <mergeCell ref="C8:C11"/>
    <mergeCell ref="D8:G8"/>
    <mergeCell ref="H8:H11"/>
    <mergeCell ref="I8:J8"/>
    <mergeCell ref="A3:K3"/>
    <mergeCell ref="A4:K4"/>
    <mergeCell ref="A7:A11"/>
    <mergeCell ref="B7:B11"/>
    <mergeCell ref="C7:G7"/>
    <mergeCell ref="H7:J7"/>
    <mergeCell ref="I6:K6"/>
    <mergeCell ref="D9:D11"/>
  </mergeCells>
  <pageMargins left="0.35" right="0.2" top="0.5" bottom="0.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showZeros="0" zoomScale="70" zoomScaleNormal="70" workbookViewId="0">
      <selection activeCell="M11" sqref="M11"/>
    </sheetView>
  </sheetViews>
  <sheetFormatPr defaultColWidth="9.33203125" defaultRowHeight="15" outlineLevelCol="1"/>
  <cols>
    <col min="1" max="1" width="6" style="64" customWidth="1"/>
    <col min="2" max="2" width="57.5" style="64" customWidth="1"/>
    <col min="3" max="3" width="24.83203125" style="204" customWidth="1"/>
    <col min="4" max="4" width="13.33203125" style="64" customWidth="1"/>
    <col min="5" max="5" width="11" style="64" hidden="1" customWidth="1"/>
    <col min="6" max="6" width="20.33203125" style="64" hidden="1" customWidth="1" outlineLevel="1"/>
    <col min="7" max="7" width="12" style="64" hidden="1" customWidth="1" outlineLevel="1"/>
    <col min="8" max="8" width="12.33203125" style="64" hidden="1" customWidth="1" collapsed="1"/>
    <col min="9" max="9" width="12.33203125" style="64" hidden="1" customWidth="1" outlineLevel="1"/>
    <col min="10" max="10" width="12.6640625" style="64" customWidth="1" outlineLevel="1"/>
    <col min="11" max="11" width="10.83203125" style="64" customWidth="1" outlineLevel="1"/>
    <col min="12" max="12" width="14.6640625" style="64" customWidth="1" outlineLevel="1"/>
    <col min="13" max="13" width="14" style="64" customWidth="1"/>
    <col min="14" max="14" width="12" style="64" hidden="1" customWidth="1" outlineLevel="1"/>
    <col min="15" max="15" width="14.33203125" style="64" customWidth="1" collapsed="1"/>
    <col min="16" max="16" width="10.33203125" style="64" hidden="1" customWidth="1"/>
    <col min="17" max="17" width="10" style="64" hidden="1" customWidth="1"/>
    <col min="18" max="19" width="10.6640625" style="64" hidden="1" customWidth="1"/>
    <col min="20" max="21" width="9.33203125" style="64" hidden="1" customWidth="1"/>
    <col min="22" max="23" width="10.6640625" style="64" hidden="1" customWidth="1"/>
    <col min="24" max="25" width="9.33203125" style="64" hidden="1" customWidth="1"/>
    <col min="26" max="27" width="10.6640625" style="64" hidden="1" customWidth="1"/>
    <col min="28" max="29" width="9.33203125" style="64" hidden="1" customWidth="1"/>
    <col min="30" max="30" width="11.6640625" style="64" hidden="1" customWidth="1"/>
    <col min="31" max="32" width="9.33203125" style="64" hidden="1" customWidth="1"/>
    <col min="33" max="35" width="14.33203125" style="64" customWidth="1"/>
    <col min="36" max="36" width="15.5" style="127" customWidth="1"/>
    <col min="37" max="37" width="15.1640625" style="127" customWidth="1"/>
    <col min="38" max="38" width="14.33203125" style="64" customWidth="1"/>
    <col min="39" max="39" width="12.1640625" style="64" customWidth="1"/>
    <col min="40" max="40" width="15.33203125" style="23" customWidth="1"/>
    <col min="41" max="42" width="9.33203125" style="23"/>
    <col min="43" max="43" width="17.6640625" style="23" customWidth="1"/>
    <col min="44" max="16384" width="9.33203125" style="23"/>
  </cols>
  <sheetData>
    <row r="1" spans="1:46" s="116" customFormat="1" ht="29.25" customHeight="1">
      <c r="A1" s="252" t="s">
        <v>40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row>
    <row r="2" spans="1:46" s="122" customFormat="1" ht="35.25" customHeight="1">
      <c r="A2" s="253" t="s">
        <v>557</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row>
    <row r="3" spans="1:46" s="116" customFormat="1" ht="15.75">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row>
    <row r="4" spans="1:46" s="116" customFormat="1" ht="15.75">
      <c r="A4" s="117"/>
      <c r="B4" s="117"/>
      <c r="C4" s="118"/>
      <c r="D4" s="118"/>
      <c r="E4" s="118"/>
      <c r="F4" s="118"/>
      <c r="G4" s="118"/>
      <c r="H4" s="118"/>
      <c r="I4" s="118"/>
      <c r="J4" s="118"/>
      <c r="K4" s="118"/>
      <c r="L4" s="118"/>
      <c r="M4" s="117"/>
      <c r="N4" s="118"/>
      <c r="O4" s="118"/>
      <c r="AJ4" s="119"/>
      <c r="AK4" s="119"/>
      <c r="AL4" s="119"/>
      <c r="AM4" s="120" t="s">
        <v>23</v>
      </c>
      <c r="AN4" s="121"/>
    </row>
    <row r="5" spans="1:46" ht="33.75" customHeight="1">
      <c r="A5" s="251" t="s">
        <v>0</v>
      </c>
      <c r="B5" s="251" t="s">
        <v>5</v>
      </c>
      <c r="C5" s="251" t="s">
        <v>20</v>
      </c>
      <c r="D5" s="251" t="s">
        <v>520</v>
      </c>
      <c r="E5" s="251" t="s">
        <v>42</v>
      </c>
      <c r="F5" s="251" t="s">
        <v>22</v>
      </c>
      <c r="G5" s="251" t="s">
        <v>30</v>
      </c>
      <c r="H5" s="251" t="s">
        <v>31</v>
      </c>
      <c r="I5" s="251" t="s">
        <v>32</v>
      </c>
      <c r="J5" s="251" t="s">
        <v>41</v>
      </c>
      <c r="K5" s="251" t="s">
        <v>35</v>
      </c>
      <c r="L5" s="251" t="s">
        <v>29</v>
      </c>
      <c r="M5" s="251"/>
      <c r="N5" s="251"/>
      <c r="O5" s="251"/>
      <c r="P5" s="251" t="s">
        <v>14</v>
      </c>
      <c r="Q5" s="251"/>
      <c r="R5" s="251" t="s">
        <v>33</v>
      </c>
      <c r="S5" s="251"/>
      <c r="T5" s="251"/>
      <c r="U5" s="251"/>
      <c r="V5" s="251" t="s">
        <v>37</v>
      </c>
      <c r="W5" s="251"/>
      <c r="X5" s="251"/>
      <c r="Y5" s="251"/>
      <c r="Z5" s="251" t="s">
        <v>38</v>
      </c>
      <c r="AA5" s="251"/>
      <c r="AB5" s="251"/>
      <c r="AC5" s="251"/>
      <c r="AD5" s="251" t="s">
        <v>39</v>
      </c>
      <c r="AE5" s="251"/>
      <c r="AF5" s="251"/>
      <c r="AG5" s="251" t="s">
        <v>516</v>
      </c>
      <c r="AH5" s="251"/>
      <c r="AI5" s="251"/>
      <c r="AJ5" s="251" t="s">
        <v>605</v>
      </c>
      <c r="AK5" s="251"/>
      <c r="AL5" s="251"/>
      <c r="AM5" s="251" t="s">
        <v>1</v>
      </c>
    </row>
    <row r="6" spans="1:46" ht="25.15" customHeight="1">
      <c r="A6" s="251"/>
      <c r="B6" s="251"/>
      <c r="C6" s="251"/>
      <c r="D6" s="251"/>
      <c r="E6" s="251"/>
      <c r="F6" s="251"/>
      <c r="G6" s="251"/>
      <c r="H6" s="251"/>
      <c r="I6" s="251"/>
      <c r="J6" s="251"/>
      <c r="K6" s="251"/>
      <c r="L6" s="251" t="s">
        <v>28</v>
      </c>
      <c r="M6" s="251" t="s">
        <v>7</v>
      </c>
      <c r="N6" s="251"/>
      <c r="O6" s="251"/>
      <c r="P6" s="251" t="s">
        <v>8</v>
      </c>
      <c r="Q6" s="251" t="s">
        <v>25</v>
      </c>
      <c r="R6" s="251" t="s">
        <v>8</v>
      </c>
      <c r="S6" s="251" t="s">
        <v>25</v>
      </c>
      <c r="T6" s="251"/>
      <c r="U6" s="251"/>
      <c r="V6" s="251" t="s">
        <v>8</v>
      </c>
      <c r="W6" s="251" t="s">
        <v>25</v>
      </c>
      <c r="X6" s="251"/>
      <c r="Y6" s="251"/>
      <c r="Z6" s="251" t="s">
        <v>8</v>
      </c>
      <c r="AA6" s="251" t="s">
        <v>25</v>
      </c>
      <c r="AB6" s="251"/>
      <c r="AC6" s="251"/>
      <c r="AD6" s="251" t="s">
        <v>9</v>
      </c>
      <c r="AE6" s="251" t="s">
        <v>10</v>
      </c>
      <c r="AF6" s="251"/>
      <c r="AG6" s="251" t="s">
        <v>9</v>
      </c>
      <c r="AH6" s="251" t="s">
        <v>10</v>
      </c>
      <c r="AI6" s="251"/>
      <c r="AJ6" s="255" t="s">
        <v>9</v>
      </c>
      <c r="AK6" s="251" t="s">
        <v>10</v>
      </c>
      <c r="AL6" s="251"/>
      <c r="AM6" s="251"/>
    </row>
    <row r="7" spans="1:46" ht="21.75" customHeight="1">
      <c r="A7" s="251"/>
      <c r="B7" s="251"/>
      <c r="C7" s="251"/>
      <c r="D7" s="251"/>
      <c r="E7" s="251"/>
      <c r="F7" s="251"/>
      <c r="G7" s="251"/>
      <c r="H7" s="251"/>
      <c r="I7" s="251"/>
      <c r="J7" s="251"/>
      <c r="K7" s="251"/>
      <c r="L7" s="251"/>
      <c r="M7" s="251" t="s">
        <v>517</v>
      </c>
      <c r="N7" s="251" t="s">
        <v>8</v>
      </c>
      <c r="O7" s="251" t="s">
        <v>518</v>
      </c>
      <c r="P7" s="251"/>
      <c r="Q7" s="251"/>
      <c r="R7" s="251"/>
      <c r="S7" s="251" t="s">
        <v>9</v>
      </c>
      <c r="T7" s="251" t="s">
        <v>10</v>
      </c>
      <c r="U7" s="251"/>
      <c r="V7" s="251"/>
      <c r="W7" s="251" t="s">
        <v>9</v>
      </c>
      <c r="X7" s="251" t="s">
        <v>10</v>
      </c>
      <c r="Y7" s="251"/>
      <c r="Z7" s="251"/>
      <c r="AA7" s="251" t="s">
        <v>9</v>
      </c>
      <c r="AB7" s="251" t="s">
        <v>10</v>
      </c>
      <c r="AC7" s="251"/>
      <c r="AD7" s="251"/>
      <c r="AE7" s="251" t="s">
        <v>11</v>
      </c>
      <c r="AF7" s="251" t="s">
        <v>15</v>
      </c>
      <c r="AG7" s="251"/>
      <c r="AH7" s="251" t="s">
        <v>555</v>
      </c>
      <c r="AI7" s="251" t="s">
        <v>519</v>
      </c>
      <c r="AJ7" s="255"/>
      <c r="AK7" s="255" t="s">
        <v>555</v>
      </c>
      <c r="AL7" s="251" t="s">
        <v>519</v>
      </c>
      <c r="AM7" s="251"/>
    </row>
    <row r="8" spans="1:46" ht="55.5" customHeight="1">
      <c r="A8" s="251"/>
      <c r="B8" s="251"/>
      <c r="C8" s="251"/>
      <c r="D8" s="251"/>
      <c r="E8" s="251"/>
      <c r="F8" s="251"/>
      <c r="G8" s="251"/>
      <c r="H8" s="251"/>
      <c r="I8" s="251"/>
      <c r="J8" s="251"/>
      <c r="K8" s="251"/>
      <c r="L8" s="251"/>
      <c r="M8" s="251"/>
      <c r="N8" s="251"/>
      <c r="O8" s="251"/>
      <c r="P8" s="251"/>
      <c r="Q8" s="251"/>
      <c r="R8" s="251"/>
      <c r="S8" s="251"/>
      <c r="T8" s="88" t="s">
        <v>11</v>
      </c>
      <c r="U8" s="88" t="s">
        <v>15</v>
      </c>
      <c r="V8" s="251"/>
      <c r="W8" s="251"/>
      <c r="X8" s="88" t="s">
        <v>11</v>
      </c>
      <c r="Y8" s="88" t="s">
        <v>15</v>
      </c>
      <c r="Z8" s="251"/>
      <c r="AA8" s="251"/>
      <c r="AB8" s="88" t="s">
        <v>11</v>
      </c>
      <c r="AC8" s="88" t="s">
        <v>15</v>
      </c>
      <c r="AD8" s="251"/>
      <c r="AE8" s="251"/>
      <c r="AF8" s="251"/>
      <c r="AG8" s="251"/>
      <c r="AH8" s="251"/>
      <c r="AI8" s="251"/>
      <c r="AJ8" s="255"/>
      <c r="AK8" s="255"/>
      <c r="AL8" s="251"/>
      <c r="AM8" s="251"/>
      <c r="AN8" s="24"/>
      <c r="AO8" s="24"/>
    </row>
    <row r="9" spans="1:46" ht="32.25" customHeight="1">
      <c r="A9" s="88"/>
      <c r="B9" s="88" t="s">
        <v>590</v>
      </c>
      <c r="C9" s="123"/>
      <c r="D9" s="88"/>
      <c r="E9" s="88"/>
      <c r="F9" s="88"/>
      <c r="G9" s="88"/>
      <c r="H9" s="88"/>
      <c r="I9" s="88"/>
      <c r="J9" s="88"/>
      <c r="K9" s="88"/>
      <c r="L9" s="88"/>
      <c r="M9" s="128">
        <f>M10+M41</f>
        <v>95805.067769000001</v>
      </c>
      <c r="N9" s="128">
        <f t="shared" ref="N9:AL9" si="0">N10+N41</f>
        <v>53167</v>
      </c>
      <c r="O9" s="128">
        <f t="shared" si="0"/>
        <v>53167</v>
      </c>
      <c r="P9" s="128">
        <f t="shared" si="0"/>
        <v>0</v>
      </c>
      <c r="Q9" s="128">
        <f t="shared" si="0"/>
        <v>0</v>
      </c>
      <c r="R9" s="128" t="e">
        <f t="shared" si="0"/>
        <v>#REF!</v>
      </c>
      <c r="S9" s="128">
        <f t="shared" si="0"/>
        <v>0</v>
      </c>
      <c r="T9" s="128">
        <f t="shared" si="0"/>
        <v>0</v>
      </c>
      <c r="U9" s="128">
        <f t="shared" si="0"/>
        <v>0</v>
      </c>
      <c r="V9" s="128">
        <f t="shared" si="0"/>
        <v>0</v>
      </c>
      <c r="W9" s="128">
        <f t="shared" si="0"/>
        <v>0</v>
      </c>
      <c r="X9" s="128">
        <f t="shared" si="0"/>
        <v>0</v>
      </c>
      <c r="Y9" s="128">
        <f t="shared" si="0"/>
        <v>0</v>
      </c>
      <c r="Z9" s="128">
        <f t="shared" si="0"/>
        <v>0</v>
      </c>
      <c r="AA9" s="128">
        <f t="shared" si="0"/>
        <v>0</v>
      </c>
      <c r="AB9" s="128">
        <f t="shared" si="0"/>
        <v>0</v>
      </c>
      <c r="AC9" s="128">
        <f t="shared" si="0"/>
        <v>0</v>
      </c>
      <c r="AD9" s="128">
        <f t="shared" si="0"/>
        <v>0</v>
      </c>
      <c r="AE9" s="128">
        <f t="shared" si="0"/>
        <v>0</v>
      </c>
      <c r="AF9" s="128">
        <f t="shared" si="0"/>
        <v>0</v>
      </c>
      <c r="AG9" s="128">
        <f t="shared" si="0"/>
        <v>16317.060769</v>
      </c>
      <c r="AH9" s="128">
        <f t="shared" si="0"/>
        <v>14101.993</v>
      </c>
      <c r="AI9" s="128">
        <f t="shared" si="0"/>
        <v>2215.0677690000002</v>
      </c>
      <c r="AJ9" s="128">
        <f t="shared" si="0"/>
        <v>5986.2820159999992</v>
      </c>
      <c r="AK9" s="128">
        <f t="shared" si="0"/>
        <v>5986.2820159999992</v>
      </c>
      <c r="AL9" s="128">
        <f t="shared" si="0"/>
        <v>0</v>
      </c>
      <c r="AM9" s="128">
        <f>AM11+AM31+AM36</f>
        <v>0</v>
      </c>
      <c r="AN9" s="24">
        <f>AK9+'B2'!AA10</f>
        <v>12186.762135999999</v>
      </c>
      <c r="AQ9" s="24"/>
      <c r="AS9" s="24"/>
      <c r="AT9" s="24"/>
    </row>
    <row r="10" spans="1:46" ht="64.5" customHeight="1">
      <c r="A10" s="182" t="s">
        <v>565</v>
      </c>
      <c r="B10" s="182" t="s">
        <v>566</v>
      </c>
      <c r="C10" s="183"/>
      <c r="D10" s="184"/>
      <c r="E10" s="184"/>
      <c r="F10" s="184"/>
      <c r="G10" s="184"/>
      <c r="H10" s="184"/>
      <c r="I10" s="184"/>
      <c r="J10" s="184"/>
      <c r="K10" s="184"/>
      <c r="L10" s="184"/>
      <c r="M10" s="185">
        <f t="shared" ref="M10:AL10" si="1">M11+M31+M36</f>
        <v>93590</v>
      </c>
      <c r="N10" s="185">
        <f t="shared" si="1"/>
        <v>53167</v>
      </c>
      <c r="O10" s="185">
        <f t="shared" si="1"/>
        <v>53167</v>
      </c>
      <c r="P10" s="185">
        <f t="shared" si="1"/>
        <v>0</v>
      </c>
      <c r="Q10" s="185">
        <f t="shared" si="1"/>
        <v>0</v>
      </c>
      <c r="R10" s="185" t="e">
        <f t="shared" si="1"/>
        <v>#REF!</v>
      </c>
      <c r="S10" s="185">
        <f t="shared" si="1"/>
        <v>0</v>
      </c>
      <c r="T10" s="185">
        <f t="shared" si="1"/>
        <v>0</v>
      </c>
      <c r="U10" s="185">
        <f t="shared" si="1"/>
        <v>0</v>
      </c>
      <c r="V10" s="185">
        <f t="shared" si="1"/>
        <v>0</v>
      </c>
      <c r="W10" s="185">
        <f t="shared" si="1"/>
        <v>0</v>
      </c>
      <c r="X10" s="185">
        <f t="shared" si="1"/>
        <v>0</v>
      </c>
      <c r="Y10" s="185">
        <f t="shared" si="1"/>
        <v>0</v>
      </c>
      <c r="Z10" s="185">
        <f t="shared" si="1"/>
        <v>0</v>
      </c>
      <c r="AA10" s="185">
        <f t="shared" si="1"/>
        <v>0</v>
      </c>
      <c r="AB10" s="185">
        <f t="shared" si="1"/>
        <v>0</v>
      </c>
      <c r="AC10" s="185">
        <f t="shared" si="1"/>
        <v>0</v>
      </c>
      <c r="AD10" s="185">
        <f t="shared" si="1"/>
        <v>0</v>
      </c>
      <c r="AE10" s="185">
        <f t="shared" si="1"/>
        <v>0</v>
      </c>
      <c r="AF10" s="185">
        <f t="shared" si="1"/>
        <v>0</v>
      </c>
      <c r="AG10" s="185">
        <f t="shared" si="1"/>
        <v>14101.993</v>
      </c>
      <c r="AH10" s="185">
        <f t="shared" si="1"/>
        <v>14101.993</v>
      </c>
      <c r="AI10" s="185">
        <f t="shared" si="1"/>
        <v>0</v>
      </c>
      <c r="AJ10" s="185">
        <f t="shared" si="1"/>
        <v>5986.2820159999992</v>
      </c>
      <c r="AK10" s="185">
        <f t="shared" si="1"/>
        <v>5986.2820159999992</v>
      </c>
      <c r="AL10" s="185">
        <f t="shared" si="1"/>
        <v>0</v>
      </c>
      <c r="AM10" s="185"/>
      <c r="AN10" s="24"/>
      <c r="AQ10" s="24"/>
      <c r="AS10" s="24"/>
      <c r="AT10" s="24"/>
    </row>
    <row r="11" spans="1:46" ht="44.25" customHeight="1">
      <c r="A11" s="25" t="s">
        <v>3</v>
      </c>
      <c r="B11" s="26" t="s">
        <v>461</v>
      </c>
      <c r="C11" s="27"/>
      <c r="D11" s="25"/>
      <c r="E11" s="25"/>
      <c r="F11" s="25"/>
      <c r="G11" s="25"/>
      <c r="H11" s="124"/>
      <c r="I11" s="27"/>
      <c r="J11" s="27"/>
      <c r="K11" s="27"/>
      <c r="L11" s="27"/>
      <c r="M11" s="129">
        <f t="shared" ref="M11:U11" si="2">M12+M24</f>
        <v>83690</v>
      </c>
      <c r="N11" s="129">
        <f t="shared" si="2"/>
        <v>52017</v>
      </c>
      <c r="O11" s="129">
        <f t="shared" si="2"/>
        <v>52017</v>
      </c>
      <c r="P11" s="129">
        <f t="shared" si="2"/>
        <v>0</v>
      </c>
      <c r="Q11" s="129">
        <f t="shared" si="2"/>
        <v>0</v>
      </c>
      <c r="R11" s="129" t="e">
        <f t="shared" si="2"/>
        <v>#REF!</v>
      </c>
      <c r="S11" s="129">
        <f t="shared" si="2"/>
        <v>0</v>
      </c>
      <c r="T11" s="129">
        <f t="shared" si="2"/>
        <v>0</v>
      </c>
      <c r="U11" s="129">
        <f t="shared" si="2"/>
        <v>0</v>
      </c>
      <c r="V11" s="130"/>
      <c r="W11" s="131"/>
      <c r="X11" s="131"/>
      <c r="Y11" s="131"/>
      <c r="Z11" s="131"/>
      <c r="AA11" s="131"/>
      <c r="AB11" s="131"/>
      <c r="AC11" s="131"/>
      <c r="AD11" s="131"/>
      <c r="AE11" s="131"/>
      <c r="AF11" s="131"/>
      <c r="AG11" s="129">
        <f>AG12+AG24</f>
        <v>10369.993</v>
      </c>
      <c r="AH11" s="129">
        <f>AH12+AH24</f>
        <v>10369.993</v>
      </c>
      <c r="AI11" s="129"/>
      <c r="AJ11" s="132">
        <f>AJ12+AJ24</f>
        <v>5986.2820159999992</v>
      </c>
      <c r="AK11" s="132">
        <f>AK12+AK24</f>
        <v>5986.2820159999992</v>
      </c>
      <c r="AL11" s="131"/>
      <c r="AM11" s="131"/>
    </row>
    <row r="12" spans="1:46" ht="44.25" customHeight="1">
      <c r="A12" s="25" t="s">
        <v>462</v>
      </c>
      <c r="B12" s="26" t="s">
        <v>459</v>
      </c>
      <c r="C12" s="27"/>
      <c r="D12" s="25"/>
      <c r="E12" s="25"/>
      <c r="F12" s="25"/>
      <c r="G12" s="25"/>
      <c r="H12" s="124"/>
      <c r="I12" s="27"/>
      <c r="J12" s="27"/>
      <c r="K12" s="27"/>
      <c r="L12" s="27"/>
      <c r="M12" s="129">
        <f t="shared" ref="M12:R12" si="3">M13+M18+M20</f>
        <v>79190</v>
      </c>
      <c r="N12" s="129">
        <f t="shared" si="3"/>
        <v>52017</v>
      </c>
      <c r="O12" s="129">
        <f t="shared" si="3"/>
        <v>52017</v>
      </c>
      <c r="P12" s="129">
        <f t="shared" si="3"/>
        <v>0</v>
      </c>
      <c r="Q12" s="129">
        <f t="shared" si="3"/>
        <v>0</v>
      </c>
      <c r="R12" s="129" t="e">
        <f t="shared" si="3"/>
        <v>#REF!</v>
      </c>
      <c r="S12" s="129">
        <f t="shared" ref="S12:U12" si="4">S13+S18</f>
        <v>0</v>
      </c>
      <c r="T12" s="129">
        <f t="shared" si="4"/>
        <v>0</v>
      </c>
      <c r="U12" s="129">
        <f t="shared" si="4"/>
        <v>0</v>
      </c>
      <c r="V12" s="130"/>
      <c r="W12" s="131"/>
      <c r="X12" s="131"/>
      <c r="Y12" s="131"/>
      <c r="Z12" s="131"/>
      <c r="AA12" s="131"/>
      <c r="AB12" s="131"/>
      <c r="AC12" s="131"/>
      <c r="AD12" s="131"/>
      <c r="AE12" s="131"/>
      <c r="AF12" s="131"/>
      <c r="AG12" s="129">
        <f>AG13+AG18+AG20</f>
        <v>7589.9930000000004</v>
      </c>
      <c r="AH12" s="129">
        <f>AH13+AH18+AH20</f>
        <v>7589.9930000000004</v>
      </c>
      <c r="AI12" s="129"/>
      <c r="AJ12" s="132">
        <f>AJ13+AJ18+AJ20</f>
        <v>3206.2820159999997</v>
      </c>
      <c r="AK12" s="132">
        <f>AK13+AK18+AK20</f>
        <v>3206.2820159999997</v>
      </c>
      <c r="AL12" s="131"/>
      <c r="AM12" s="131"/>
    </row>
    <row r="13" spans="1:46" ht="44.25" customHeight="1">
      <c r="A13" s="29">
        <v>1</v>
      </c>
      <c r="B13" s="30" t="s">
        <v>463</v>
      </c>
      <c r="C13" s="125"/>
      <c r="D13" s="25"/>
      <c r="E13" s="25"/>
      <c r="F13" s="25"/>
      <c r="G13" s="25"/>
      <c r="H13" s="124"/>
      <c r="I13" s="27"/>
      <c r="J13" s="27"/>
      <c r="K13" s="27"/>
      <c r="L13" s="27"/>
      <c r="M13" s="129">
        <f>M15</f>
        <v>64440</v>
      </c>
      <c r="N13" s="129">
        <f t="shared" ref="N13:U13" si="5">N15</f>
        <v>52017</v>
      </c>
      <c r="O13" s="129">
        <f t="shared" si="5"/>
        <v>52017</v>
      </c>
      <c r="P13" s="129">
        <f t="shared" si="5"/>
        <v>0</v>
      </c>
      <c r="Q13" s="129">
        <f t="shared" si="5"/>
        <v>0</v>
      </c>
      <c r="R13" s="132">
        <f t="shared" si="5"/>
        <v>5847.5569999999998</v>
      </c>
      <c r="S13" s="129">
        <f t="shared" si="5"/>
        <v>0</v>
      </c>
      <c r="T13" s="129">
        <f t="shared" si="5"/>
        <v>0</v>
      </c>
      <c r="U13" s="129">
        <f t="shared" si="5"/>
        <v>0</v>
      </c>
      <c r="V13" s="130"/>
      <c r="W13" s="131"/>
      <c r="X13" s="131"/>
      <c r="Y13" s="131"/>
      <c r="Z13" s="131"/>
      <c r="AA13" s="131"/>
      <c r="AB13" s="131"/>
      <c r="AC13" s="131"/>
      <c r="AD13" s="131"/>
      <c r="AE13" s="131"/>
      <c r="AF13" s="131"/>
      <c r="AG13" s="132">
        <f>AG15</f>
        <v>5847.5569999999998</v>
      </c>
      <c r="AH13" s="132">
        <f>AH15</f>
        <v>5847.5569999999998</v>
      </c>
      <c r="AI13" s="132"/>
      <c r="AJ13" s="132">
        <f>AJ15</f>
        <v>2647.3450159999998</v>
      </c>
      <c r="AK13" s="132">
        <f>AK15</f>
        <v>2647.3450159999998</v>
      </c>
      <c r="AL13" s="131"/>
      <c r="AM13" s="131"/>
    </row>
    <row r="14" spans="1:46" ht="44.25" customHeight="1">
      <c r="A14" s="31" t="s">
        <v>12</v>
      </c>
      <c r="B14" s="30" t="s">
        <v>350</v>
      </c>
      <c r="C14" s="125"/>
      <c r="D14" s="25"/>
      <c r="E14" s="25"/>
      <c r="F14" s="25"/>
      <c r="G14" s="25"/>
      <c r="H14" s="124"/>
      <c r="I14" s="27"/>
      <c r="J14" s="27"/>
      <c r="K14" s="27"/>
      <c r="L14" s="27"/>
      <c r="M14" s="129">
        <f>M15</f>
        <v>64440</v>
      </c>
      <c r="N14" s="129">
        <f t="shared" ref="N14:U14" si="6">N15</f>
        <v>52017</v>
      </c>
      <c r="O14" s="129">
        <f t="shared" si="6"/>
        <v>52017</v>
      </c>
      <c r="P14" s="129">
        <f t="shared" si="6"/>
        <v>0</v>
      </c>
      <c r="Q14" s="129">
        <f t="shared" si="6"/>
        <v>0</v>
      </c>
      <c r="R14" s="132">
        <f t="shared" si="6"/>
        <v>5847.5569999999998</v>
      </c>
      <c r="S14" s="129">
        <f t="shared" si="6"/>
        <v>0</v>
      </c>
      <c r="T14" s="129">
        <f t="shared" si="6"/>
        <v>0</v>
      </c>
      <c r="U14" s="129">
        <f t="shared" si="6"/>
        <v>0</v>
      </c>
      <c r="V14" s="130"/>
      <c r="W14" s="131"/>
      <c r="X14" s="131"/>
      <c r="Y14" s="131"/>
      <c r="Z14" s="131"/>
      <c r="AA14" s="131"/>
      <c r="AB14" s="131"/>
      <c r="AC14" s="131"/>
      <c r="AD14" s="131"/>
      <c r="AE14" s="131"/>
      <c r="AF14" s="131"/>
      <c r="AG14" s="132">
        <f t="shared" ref="AG14:AK14" si="7">AG15</f>
        <v>5847.5569999999998</v>
      </c>
      <c r="AH14" s="132">
        <f t="shared" si="7"/>
        <v>5847.5569999999998</v>
      </c>
      <c r="AI14" s="132"/>
      <c r="AJ14" s="132">
        <f t="shared" si="7"/>
        <v>2647.3450159999998</v>
      </c>
      <c r="AK14" s="132">
        <f t="shared" si="7"/>
        <v>2647.3450159999998</v>
      </c>
      <c r="AL14" s="131"/>
      <c r="AM14" s="131"/>
    </row>
    <row r="15" spans="1:46" ht="44.25" customHeight="1">
      <c r="A15" s="31" t="s">
        <v>54</v>
      </c>
      <c r="B15" s="32" t="s">
        <v>351</v>
      </c>
      <c r="C15" s="203"/>
      <c r="D15" s="25"/>
      <c r="E15" s="25"/>
      <c r="F15" s="25"/>
      <c r="G15" s="25"/>
      <c r="H15" s="124"/>
      <c r="I15" s="27"/>
      <c r="J15" s="27"/>
      <c r="K15" s="27"/>
      <c r="L15" s="27"/>
      <c r="M15" s="129">
        <f>+M16+M17</f>
        <v>64440</v>
      </c>
      <c r="N15" s="129">
        <f t="shared" ref="N15:U15" si="8">+N16+N17</f>
        <v>52017</v>
      </c>
      <c r="O15" s="129">
        <f t="shared" si="8"/>
        <v>52017</v>
      </c>
      <c r="P15" s="129">
        <f t="shared" si="8"/>
        <v>0</v>
      </c>
      <c r="Q15" s="129">
        <f t="shared" si="8"/>
        <v>0</v>
      </c>
      <c r="R15" s="132">
        <f>+R16+R17</f>
        <v>5847.5569999999998</v>
      </c>
      <c r="S15" s="129">
        <f t="shared" si="8"/>
        <v>0</v>
      </c>
      <c r="T15" s="129">
        <f t="shared" si="8"/>
        <v>0</v>
      </c>
      <c r="U15" s="129">
        <f t="shared" si="8"/>
        <v>0</v>
      </c>
      <c r="V15" s="130"/>
      <c r="W15" s="131"/>
      <c r="X15" s="131"/>
      <c r="Y15" s="131"/>
      <c r="Z15" s="131"/>
      <c r="AA15" s="131"/>
      <c r="AB15" s="131"/>
      <c r="AC15" s="131"/>
      <c r="AD15" s="131"/>
      <c r="AE15" s="131"/>
      <c r="AF15" s="131"/>
      <c r="AG15" s="132">
        <f>+AG16+AG17</f>
        <v>5847.5569999999998</v>
      </c>
      <c r="AH15" s="132">
        <f>+AH16+AH17</f>
        <v>5847.5569999999998</v>
      </c>
      <c r="AI15" s="132"/>
      <c r="AJ15" s="132">
        <f>+AJ16+AJ17</f>
        <v>2647.3450159999998</v>
      </c>
      <c r="AK15" s="132">
        <f>+AK16+AK17</f>
        <v>2647.3450159999998</v>
      </c>
      <c r="AL15" s="131"/>
      <c r="AM15" s="131"/>
    </row>
    <row r="16" spans="1:46" ht="45" customHeight="1">
      <c r="A16" s="126" t="s">
        <v>572</v>
      </c>
      <c r="B16" s="22" t="s">
        <v>464</v>
      </c>
      <c r="C16" s="257" t="s">
        <v>530</v>
      </c>
      <c r="D16" s="20" t="s">
        <v>465</v>
      </c>
      <c r="E16" s="20" t="s">
        <v>466</v>
      </c>
      <c r="F16" s="33" t="s">
        <v>467</v>
      </c>
      <c r="G16" s="20" t="s">
        <v>468</v>
      </c>
      <c r="H16" s="34" t="s">
        <v>453</v>
      </c>
      <c r="I16" s="34" t="s">
        <v>469</v>
      </c>
      <c r="J16" s="35" t="s">
        <v>501</v>
      </c>
      <c r="K16" s="35" t="s">
        <v>502</v>
      </c>
      <c r="L16" s="34" t="s">
        <v>469</v>
      </c>
      <c r="M16" s="133">
        <v>49500</v>
      </c>
      <c r="N16" s="133">
        <v>42017</v>
      </c>
      <c r="O16" s="133">
        <v>42017</v>
      </c>
      <c r="P16" s="133"/>
      <c r="Q16" s="133"/>
      <c r="R16" s="133">
        <v>4312</v>
      </c>
      <c r="S16" s="133"/>
      <c r="T16" s="134"/>
      <c r="U16" s="134"/>
      <c r="V16" s="135"/>
      <c r="W16" s="131"/>
      <c r="X16" s="131"/>
      <c r="Y16" s="131"/>
      <c r="Z16" s="131"/>
      <c r="AA16" s="131"/>
      <c r="AB16" s="131"/>
      <c r="AC16" s="131"/>
      <c r="AD16" s="131"/>
      <c r="AE16" s="131"/>
      <c r="AF16" s="131"/>
      <c r="AG16" s="136">
        <f>AH16</f>
        <v>4312</v>
      </c>
      <c r="AH16" s="133">
        <v>4312</v>
      </c>
      <c r="AI16" s="133"/>
      <c r="AJ16" s="137">
        <f>AK16</f>
        <v>1111.788</v>
      </c>
      <c r="AK16" s="137">
        <v>1111.788</v>
      </c>
      <c r="AL16" s="131"/>
      <c r="AM16" s="131"/>
    </row>
    <row r="17" spans="1:39" ht="71.25" customHeight="1">
      <c r="A17" s="201" t="s">
        <v>574</v>
      </c>
      <c r="B17" s="38" t="s">
        <v>443</v>
      </c>
      <c r="C17" s="257"/>
      <c r="D17" s="20" t="s">
        <v>470</v>
      </c>
      <c r="E17" s="20" t="s">
        <v>471</v>
      </c>
      <c r="F17" s="33" t="s">
        <v>472</v>
      </c>
      <c r="G17" s="20" t="s">
        <v>473</v>
      </c>
      <c r="H17" s="34" t="s">
        <v>453</v>
      </c>
      <c r="I17" s="39" t="s">
        <v>454</v>
      </c>
      <c r="J17" s="35" t="s">
        <v>503</v>
      </c>
      <c r="K17" s="35" t="s">
        <v>453</v>
      </c>
      <c r="L17" s="34" t="s">
        <v>454</v>
      </c>
      <c r="M17" s="133">
        <v>14940</v>
      </c>
      <c r="N17" s="133">
        <v>10000</v>
      </c>
      <c r="O17" s="133">
        <v>10000</v>
      </c>
      <c r="P17" s="133"/>
      <c r="Q17" s="133"/>
      <c r="R17" s="138">
        <f>1565-29.443</f>
        <v>1535.557</v>
      </c>
      <c r="S17" s="133"/>
      <c r="T17" s="139"/>
      <c r="U17" s="139"/>
      <c r="V17" s="140"/>
      <c r="W17" s="131"/>
      <c r="X17" s="131"/>
      <c r="Y17" s="131"/>
      <c r="Z17" s="131"/>
      <c r="AA17" s="131"/>
      <c r="AB17" s="131"/>
      <c r="AC17" s="131"/>
      <c r="AD17" s="131"/>
      <c r="AE17" s="131"/>
      <c r="AF17" s="131"/>
      <c r="AG17" s="138">
        <f>AH17</f>
        <v>1535.557</v>
      </c>
      <c r="AH17" s="138">
        <f>1565-29.443</f>
        <v>1535.557</v>
      </c>
      <c r="AI17" s="138"/>
      <c r="AJ17" s="137">
        <f>AK17</f>
        <v>1535.5570159999997</v>
      </c>
      <c r="AK17" s="138">
        <f>1499.511016+1.242+22.292+4.597+4.597+3.318</f>
        <v>1535.5570159999997</v>
      </c>
      <c r="AL17" s="131"/>
      <c r="AM17" s="131"/>
    </row>
    <row r="18" spans="1:39" ht="18.75">
      <c r="A18" s="25">
        <v>2</v>
      </c>
      <c r="B18" s="27" t="s">
        <v>444</v>
      </c>
      <c r="C18" s="27"/>
      <c r="D18" s="25"/>
      <c r="E18" s="25"/>
      <c r="F18" s="25"/>
      <c r="G18" s="25"/>
      <c r="H18" s="124"/>
      <c r="I18" s="27"/>
      <c r="J18" s="27"/>
      <c r="K18" s="27"/>
      <c r="L18" s="27"/>
      <c r="M18" s="129">
        <f t="shared" ref="M18:AL18" si="9">SUM(M19:M19)</f>
        <v>5000</v>
      </c>
      <c r="N18" s="129">
        <f t="shared" si="9"/>
        <v>0</v>
      </c>
      <c r="O18" s="129">
        <f t="shared" si="9"/>
        <v>0</v>
      </c>
      <c r="P18" s="129">
        <f t="shared" si="9"/>
        <v>0</v>
      </c>
      <c r="Q18" s="129">
        <f t="shared" si="9"/>
        <v>0</v>
      </c>
      <c r="R18" s="129">
        <f t="shared" si="9"/>
        <v>96.495999999999995</v>
      </c>
      <c r="S18" s="129">
        <f t="shared" si="9"/>
        <v>0</v>
      </c>
      <c r="T18" s="129">
        <f t="shared" si="9"/>
        <v>0</v>
      </c>
      <c r="U18" s="129">
        <f t="shared" si="9"/>
        <v>0</v>
      </c>
      <c r="V18" s="129">
        <f t="shared" si="9"/>
        <v>0</v>
      </c>
      <c r="W18" s="129">
        <f t="shared" si="9"/>
        <v>0</v>
      </c>
      <c r="X18" s="129">
        <f t="shared" si="9"/>
        <v>0</v>
      </c>
      <c r="Y18" s="129">
        <f t="shared" si="9"/>
        <v>0</v>
      </c>
      <c r="Z18" s="129">
        <f t="shared" si="9"/>
        <v>0</v>
      </c>
      <c r="AA18" s="129">
        <f t="shared" si="9"/>
        <v>0</v>
      </c>
      <c r="AB18" s="129">
        <f t="shared" si="9"/>
        <v>0</v>
      </c>
      <c r="AC18" s="129">
        <f t="shared" si="9"/>
        <v>0</v>
      </c>
      <c r="AD18" s="129">
        <f t="shared" si="9"/>
        <v>0</v>
      </c>
      <c r="AE18" s="129">
        <f t="shared" si="9"/>
        <v>0</v>
      </c>
      <c r="AF18" s="129">
        <f t="shared" si="9"/>
        <v>0</v>
      </c>
      <c r="AG18" s="132">
        <f t="shared" si="9"/>
        <v>96.495999999999995</v>
      </c>
      <c r="AH18" s="132">
        <f t="shared" si="9"/>
        <v>96.495999999999995</v>
      </c>
      <c r="AI18" s="132">
        <f t="shared" si="9"/>
        <v>0</v>
      </c>
      <c r="AJ18" s="132">
        <f t="shared" si="9"/>
        <v>0</v>
      </c>
      <c r="AK18" s="132">
        <f t="shared" si="9"/>
        <v>0</v>
      </c>
      <c r="AL18" s="132">
        <f t="shared" si="9"/>
        <v>0</v>
      </c>
      <c r="AM18" s="131"/>
    </row>
    <row r="19" spans="1:39" ht="37.5">
      <c r="A19" s="40" t="s">
        <v>27</v>
      </c>
      <c r="B19" s="41" t="s">
        <v>445</v>
      </c>
      <c r="C19" s="161"/>
      <c r="D19" s="40"/>
      <c r="E19" s="40"/>
      <c r="F19" s="40"/>
      <c r="G19" s="40"/>
      <c r="H19" s="49"/>
      <c r="I19" s="42"/>
      <c r="J19" s="42"/>
      <c r="K19" s="42"/>
      <c r="L19" s="42"/>
      <c r="M19" s="133">
        <v>5000</v>
      </c>
      <c r="N19" s="141"/>
      <c r="O19" s="133"/>
      <c r="P19" s="134"/>
      <c r="Q19" s="134"/>
      <c r="R19" s="138">
        <f>12+55.053+29.443</f>
        <v>96.495999999999995</v>
      </c>
      <c r="S19" s="133"/>
      <c r="T19" s="134"/>
      <c r="U19" s="134"/>
      <c r="V19" s="134"/>
      <c r="W19" s="131"/>
      <c r="X19" s="131"/>
      <c r="Y19" s="131"/>
      <c r="Z19" s="131"/>
      <c r="AA19" s="131"/>
      <c r="AB19" s="131"/>
      <c r="AC19" s="131"/>
      <c r="AD19" s="131"/>
      <c r="AE19" s="131"/>
      <c r="AF19" s="131"/>
      <c r="AG19" s="142">
        <f>AH19</f>
        <v>96.495999999999995</v>
      </c>
      <c r="AH19" s="138">
        <f>12+55.053+29.443</f>
        <v>96.495999999999995</v>
      </c>
      <c r="AI19" s="138"/>
      <c r="AJ19" s="137">
        <f>AK19</f>
        <v>0</v>
      </c>
      <c r="AK19" s="137"/>
      <c r="AL19" s="131"/>
      <c r="AM19" s="131"/>
    </row>
    <row r="20" spans="1:39" ht="37.5">
      <c r="A20" s="37" t="s">
        <v>474</v>
      </c>
      <c r="B20" s="21" t="s">
        <v>446</v>
      </c>
      <c r="C20" s="21"/>
      <c r="D20" s="25"/>
      <c r="E20" s="25"/>
      <c r="F20" s="25"/>
      <c r="G20" s="25"/>
      <c r="H20" s="124"/>
      <c r="I20" s="27"/>
      <c r="J20" s="27"/>
      <c r="K20" s="27"/>
      <c r="L20" s="27"/>
      <c r="M20" s="129">
        <f>M21</f>
        <v>9750</v>
      </c>
      <c r="N20" s="129">
        <f t="shared" ref="N20:U20" si="10">N21</f>
        <v>0</v>
      </c>
      <c r="O20" s="129"/>
      <c r="P20" s="129">
        <f t="shared" si="10"/>
        <v>0</v>
      </c>
      <c r="Q20" s="129">
        <f t="shared" si="10"/>
        <v>0</v>
      </c>
      <c r="R20" s="132" t="e">
        <f t="shared" si="10"/>
        <v>#REF!</v>
      </c>
      <c r="S20" s="129">
        <f t="shared" si="10"/>
        <v>0</v>
      </c>
      <c r="T20" s="129">
        <f t="shared" si="10"/>
        <v>0</v>
      </c>
      <c r="U20" s="129">
        <f t="shared" si="10"/>
        <v>0</v>
      </c>
      <c r="V20" s="130"/>
      <c r="W20" s="131"/>
      <c r="X20" s="131"/>
      <c r="Y20" s="131"/>
      <c r="Z20" s="131"/>
      <c r="AA20" s="131"/>
      <c r="AB20" s="131"/>
      <c r="AC20" s="131"/>
      <c r="AD20" s="131"/>
      <c r="AE20" s="131"/>
      <c r="AF20" s="131"/>
      <c r="AG20" s="132">
        <f t="shared" ref="AG20:AK20" si="11">AG21</f>
        <v>1645.94</v>
      </c>
      <c r="AH20" s="132">
        <f t="shared" si="11"/>
        <v>1645.94</v>
      </c>
      <c r="AI20" s="132"/>
      <c r="AJ20" s="132">
        <f t="shared" si="11"/>
        <v>558.93700000000001</v>
      </c>
      <c r="AK20" s="132">
        <f t="shared" si="11"/>
        <v>558.93700000000001</v>
      </c>
      <c r="AL20" s="131"/>
      <c r="AM20" s="131"/>
    </row>
    <row r="21" spans="1:39" ht="37.5">
      <c r="A21" s="31" t="s">
        <v>12</v>
      </c>
      <c r="B21" s="44" t="s">
        <v>475</v>
      </c>
      <c r="C21" s="45"/>
      <c r="D21" s="45"/>
      <c r="E21" s="45"/>
      <c r="F21" s="45"/>
      <c r="G21" s="45"/>
      <c r="H21" s="46"/>
      <c r="I21" s="28"/>
      <c r="J21" s="28"/>
      <c r="K21" s="28"/>
      <c r="L21" s="28"/>
      <c r="M21" s="129">
        <f>SUM(M22:M23)</f>
        <v>9750</v>
      </c>
      <c r="N21" s="129">
        <f t="shared" ref="N21:U21" si="12">SUM(N22:N23)</f>
        <v>0</v>
      </c>
      <c r="O21" s="129"/>
      <c r="P21" s="129">
        <f t="shared" si="12"/>
        <v>0</v>
      </c>
      <c r="Q21" s="129">
        <f t="shared" si="12"/>
        <v>0</v>
      </c>
      <c r="R21" s="132" t="e">
        <f t="shared" si="12"/>
        <v>#REF!</v>
      </c>
      <c r="S21" s="129">
        <f t="shared" si="12"/>
        <v>0</v>
      </c>
      <c r="T21" s="129">
        <f t="shared" si="12"/>
        <v>0</v>
      </c>
      <c r="U21" s="129">
        <f t="shared" si="12"/>
        <v>0</v>
      </c>
      <c r="V21" s="134"/>
      <c r="W21" s="131"/>
      <c r="X21" s="131"/>
      <c r="Y21" s="131"/>
      <c r="Z21" s="131"/>
      <c r="AA21" s="131"/>
      <c r="AB21" s="131"/>
      <c r="AC21" s="131"/>
      <c r="AD21" s="131"/>
      <c r="AE21" s="131"/>
      <c r="AF21" s="131"/>
      <c r="AG21" s="132">
        <f t="shared" ref="AG21:AH21" si="13">SUM(AG22:AG23)</f>
        <v>1645.94</v>
      </c>
      <c r="AH21" s="132">
        <f t="shared" si="13"/>
        <v>1645.94</v>
      </c>
      <c r="AI21" s="132"/>
      <c r="AJ21" s="132">
        <f t="shared" ref="AJ21:AK21" si="14">SUM(AJ22:AJ23)</f>
        <v>558.93700000000001</v>
      </c>
      <c r="AK21" s="132">
        <f t="shared" si="14"/>
        <v>558.93700000000001</v>
      </c>
      <c r="AL21" s="131"/>
      <c r="AM21" s="131"/>
    </row>
    <row r="22" spans="1:39" ht="45" customHeight="1">
      <c r="A22" s="40" t="s">
        <v>27</v>
      </c>
      <c r="B22" s="22" t="s">
        <v>476</v>
      </c>
      <c r="C22" s="257" t="s">
        <v>530</v>
      </c>
      <c r="D22" s="20" t="s">
        <v>465</v>
      </c>
      <c r="E22" s="20" t="s">
        <v>477</v>
      </c>
      <c r="F22" s="22">
        <v>7910487</v>
      </c>
      <c r="G22" s="22" t="s">
        <v>478</v>
      </c>
      <c r="H22" s="34" t="s">
        <v>24</v>
      </c>
      <c r="I22" s="34" t="s">
        <v>479</v>
      </c>
      <c r="J22" s="35" t="s">
        <v>504</v>
      </c>
      <c r="K22" s="35" t="s">
        <v>502</v>
      </c>
      <c r="L22" s="34" t="s">
        <v>506</v>
      </c>
      <c r="M22" s="133">
        <v>4950</v>
      </c>
      <c r="N22" s="133"/>
      <c r="O22" s="133"/>
      <c r="P22" s="133"/>
      <c r="Q22" s="143"/>
      <c r="R22" s="133">
        <v>1087</v>
      </c>
      <c r="S22" s="133"/>
      <c r="T22" s="134"/>
      <c r="U22" s="134"/>
      <c r="V22" s="135"/>
      <c r="W22" s="131"/>
      <c r="X22" s="131"/>
      <c r="Y22" s="131"/>
      <c r="Z22" s="131"/>
      <c r="AA22" s="131"/>
      <c r="AB22" s="131"/>
      <c r="AC22" s="131"/>
      <c r="AD22" s="131"/>
      <c r="AE22" s="131"/>
      <c r="AF22" s="131"/>
      <c r="AG22" s="136">
        <f>AH22</f>
        <v>1087</v>
      </c>
      <c r="AH22" s="133">
        <v>1087</v>
      </c>
      <c r="AI22" s="133"/>
      <c r="AJ22" s="137">
        <f>AK22</f>
        <v>0</v>
      </c>
      <c r="AK22" s="137"/>
      <c r="AL22" s="131"/>
      <c r="AM22" s="131"/>
    </row>
    <row r="23" spans="1:39" ht="45" customHeight="1">
      <c r="A23" s="31" t="s">
        <v>27</v>
      </c>
      <c r="B23" s="47" t="s">
        <v>452</v>
      </c>
      <c r="C23" s="257"/>
      <c r="D23" s="49" t="s">
        <v>480</v>
      </c>
      <c r="E23" s="49" t="s">
        <v>477</v>
      </c>
      <c r="F23" s="50" t="s">
        <v>481</v>
      </c>
      <c r="G23" s="49" t="s">
        <v>482</v>
      </c>
      <c r="H23" s="40" t="s">
        <v>34</v>
      </c>
      <c r="I23" s="36" t="s">
        <v>456</v>
      </c>
      <c r="J23" s="35" t="s">
        <v>505</v>
      </c>
      <c r="K23" s="35" t="s">
        <v>34</v>
      </c>
      <c r="L23" s="34" t="s">
        <v>507</v>
      </c>
      <c r="M23" s="144">
        <v>4800</v>
      </c>
      <c r="N23" s="141"/>
      <c r="O23" s="145"/>
      <c r="P23" s="134"/>
      <c r="Q23" s="134"/>
      <c r="R23" s="138" t="e">
        <f>#REF!-O23-10-55.062</f>
        <v>#REF!</v>
      </c>
      <c r="S23" s="133"/>
      <c r="T23" s="134"/>
      <c r="U23" s="134"/>
      <c r="V23" s="135"/>
      <c r="W23" s="131"/>
      <c r="X23" s="131"/>
      <c r="Y23" s="131"/>
      <c r="Z23" s="131"/>
      <c r="AA23" s="131"/>
      <c r="AB23" s="131"/>
      <c r="AC23" s="131"/>
      <c r="AD23" s="131"/>
      <c r="AE23" s="131"/>
      <c r="AF23" s="131"/>
      <c r="AG23" s="138">
        <f>AH23</f>
        <v>558.94000000000005</v>
      </c>
      <c r="AH23" s="138">
        <v>558.94000000000005</v>
      </c>
      <c r="AI23" s="138"/>
      <c r="AJ23" s="138">
        <f>AK23</f>
        <v>558.93700000000001</v>
      </c>
      <c r="AK23" s="138">
        <v>558.93700000000001</v>
      </c>
      <c r="AL23" s="131"/>
      <c r="AM23" s="131"/>
    </row>
    <row r="24" spans="1:39" ht="37.5">
      <c r="A24" s="51" t="s">
        <v>26</v>
      </c>
      <c r="B24" s="52" t="s">
        <v>483</v>
      </c>
      <c r="C24" s="52"/>
      <c r="D24" s="25"/>
      <c r="E24" s="25"/>
      <c r="F24" s="25"/>
      <c r="G24" s="25"/>
      <c r="H24" s="124"/>
      <c r="I24" s="27"/>
      <c r="J24" s="27"/>
      <c r="K24" s="27"/>
      <c r="L24" s="27"/>
      <c r="M24" s="129">
        <f>M25</f>
        <v>4500</v>
      </c>
      <c r="N24" s="129">
        <f t="shared" ref="N24:U26" si="15">N25</f>
        <v>0</v>
      </c>
      <c r="O24" s="129"/>
      <c r="P24" s="129">
        <f t="shared" si="15"/>
        <v>0</v>
      </c>
      <c r="Q24" s="129">
        <f t="shared" si="15"/>
        <v>0</v>
      </c>
      <c r="R24" s="129">
        <f t="shared" si="15"/>
        <v>2780</v>
      </c>
      <c r="S24" s="129">
        <f t="shared" si="15"/>
        <v>0</v>
      </c>
      <c r="T24" s="129">
        <f t="shared" si="15"/>
        <v>0</v>
      </c>
      <c r="U24" s="129">
        <f t="shared" si="15"/>
        <v>0</v>
      </c>
      <c r="V24" s="130"/>
      <c r="W24" s="131"/>
      <c r="X24" s="131"/>
      <c r="Y24" s="131"/>
      <c r="Z24" s="131"/>
      <c r="AA24" s="131"/>
      <c r="AB24" s="131"/>
      <c r="AC24" s="131"/>
      <c r="AD24" s="131"/>
      <c r="AE24" s="131"/>
      <c r="AF24" s="131"/>
      <c r="AG24" s="129">
        <f t="shared" ref="AG24:AK26" si="16">AG25</f>
        <v>2780</v>
      </c>
      <c r="AH24" s="129">
        <f t="shared" si="16"/>
        <v>2780</v>
      </c>
      <c r="AI24" s="129"/>
      <c r="AJ24" s="132">
        <f t="shared" si="16"/>
        <v>2780</v>
      </c>
      <c r="AK24" s="132">
        <f t="shared" si="16"/>
        <v>2780</v>
      </c>
      <c r="AL24" s="131"/>
      <c r="AM24" s="131"/>
    </row>
    <row r="25" spans="1:39" ht="18.75">
      <c r="A25" s="51" t="s">
        <v>54</v>
      </c>
      <c r="B25" s="52" t="s">
        <v>16</v>
      </c>
      <c r="C25" s="52"/>
      <c r="D25" s="25"/>
      <c r="E25" s="25"/>
      <c r="F25" s="25"/>
      <c r="G25" s="25"/>
      <c r="H25" s="124"/>
      <c r="I25" s="27"/>
      <c r="J25" s="27"/>
      <c r="K25" s="27"/>
      <c r="L25" s="27"/>
      <c r="M25" s="129">
        <f>M26</f>
        <v>4500</v>
      </c>
      <c r="N25" s="129">
        <f t="shared" si="15"/>
        <v>0</v>
      </c>
      <c r="O25" s="129"/>
      <c r="P25" s="129">
        <f t="shared" si="15"/>
        <v>0</v>
      </c>
      <c r="Q25" s="129">
        <f t="shared" si="15"/>
        <v>0</v>
      </c>
      <c r="R25" s="129">
        <f t="shared" si="15"/>
        <v>2780</v>
      </c>
      <c r="S25" s="129">
        <f t="shared" si="15"/>
        <v>0</v>
      </c>
      <c r="T25" s="129">
        <f t="shared" si="15"/>
        <v>0</v>
      </c>
      <c r="U25" s="129">
        <f t="shared" si="15"/>
        <v>0</v>
      </c>
      <c r="V25" s="130"/>
      <c r="W25" s="131"/>
      <c r="X25" s="131"/>
      <c r="Y25" s="131"/>
      <c r="Z25" s="131"/>
      <c r="AA25" s="131"/>
      <c r="AB25" s="131"/>
      <c r="AC25" s="131"/>
      <c r="AD25" s="131"/>
      <c r="AE25" s="131"/>
      <c r="AF25" s="131"/>
      <c r="AG25" s="129">
        <f t="shared" si="16"/>
        <v>2780</v>
      </c>
      <c r="AH25" s="129">
        <f t="shared" si="16"/>
        <v>2780</v>
      </c>
      <c r="AI25" s="129"/>
      <c r="AJ25" s="132">
        <f t="shared" si="16"/>
        <v>2780</v>
      </c>
      <c r="AK25" s="132">
        <f t="shared" si="16"/>
        <v>2780</v>
      </c>
      <c r="AL25" s="131"/>
      <c r="AM25" s="131"/>
    </row>
    <row r="26" spans="1:39" ht="37.5">
      <c r="A26" s="51" t="s">
        <v>12</v>
      </c>
      <c r="B26" s="52" t="s">
        <v>446</v>
      </c>
      <c r="C26" s="52"/>
      <c r="D26" s="25"/>
      <c r="E26" s="25"/>
      <c r="F26" s="25"/>
      <c r="G26" s="25"/>
      <c r="H26" s="124"/>
      <c r="I26" s="27"/>
      <c r="J26" s="27"/>
      <c r="K26" s="27"/>
      <c r="L26" s="27"/>
      <c r="M26" s="129">
        <f>M27</f>
        <v>4500</v>
      </c>
      <c r="N26" s="129">
        <f t="shared" si="15"/>
        <v>0</v>
      </c>
      <c r="O26" s="129"/>
      <c r="P26" s="129">
        <f t="shared" si="15"/>
        <v>0</v>
      </c>
      <c r="Q26" s="129">
        <f t="shared" si="15"/>
        <v>0</v>
      </c>
      <c r="R26" s="129">
        <f t="shared" si="15"/>
        <v>2780</v>
      </c>
      <c r="S26" s="129">
        <f t="shared" si="15"/>
        <v>0</v>
      </c>
      <c r="T26" s="129">
        <f t="shared" si="15"/>
        <v>0</v>
      </c>
      <c r="U26" s="129">
        <f t="shared" si="15"/>
        <v>0</v>
      </c>
      <c r="V26" s="130"/>
      <c r="W26" s="131"/>
      <c r="X26" s="131"/>
      <c r="Y26" s="131"/>
      <c r="Z26" s="131"/>
      <c r="AA26" s="131"/>
      <c r="AB26" s="131"/>
      <c r="AC26" s="131"/>
      <c r="AD26" s="131"/>
      <c r="AE26" s="131"/>
      <c r="AF26" s="131"/>
      <c r="AG26" s="129">
        <f t="shared" si="16"/>
        <v>2780</v>
      </c>
      <c r="AH26" s="129">
        <f t="shared" si="16"/>
        <v>2780</v>
      </c>
      <c r="AI26" s="129"/>
      <c r="AJ26" s="132">
        <f t="shared" si="16"/>
        <v>2780</v>
      </c>
      <c r="AK26" s="132">
        <f t="shared" si="16"/>
        <v>2780</v>
      </c>
      <c r="AL26" s="131"/>
      <c r="AM26" s="131"/>
    </row>
    <row r="27" spans="1:39" ht="37.5">
      <c r="A27" s="31" t="s">
        <v>27</v>
      </c>
      <c r="B27" s="44" t="s">
        <v>447</v>
      </c>
      <c r="C27" s="124"/>
      <c r="D27" s="25"/>
      <c r="E27" s="25"/>
      <c r="F27" s="25"/>
      <c r="G27" s="25"/>
      <c r="H27" s="124"/>
      <c r="I27" s="27"/>
      <c r="J27" s="27"/>
      <c r="K27" s="27"/>
      <c r="L27" s="27"/>
      <c r="M27" s="129">
        <f>M29+M30</f>
        <v>4500</v>
      </c>
      <c r="N27" s="129">
        <f t="shared" ref="N27:U27" si="17">N29+N30</f>
        <v>0</v>
      </c>
      <c r="O27" s="129"/>
      <c r="P27" s="129">
        <f t="shared" si="17"/>
        <v>0</v>
      </c>
      <c r="Q27" s="129">
        <f t="shared" si="17"/>
        <v>0</v>
      </c>
      <c r="R27" s="129">
        <f t="shared" si="17"/>
        <v>2780</v>
      </c>
      <c r="S27" s="129">
        <f t="shared" si="17"/>
        <v>0</v>
      </c>
      <c r="T27" s="129">
        <f t="shared" si="17"/>
        <v>0</v>
      </c>
      <c r="U27" s="129">
        <f t="shared" si="17"/>
        <v>0</v>
      </c>
      <c r="V27" s="130"/>
      <c r="W27" s="131"/>
      <c r="X27" s="131"/>
      <c r="Y27" s="131"/>
      <c r="Z27" s="131"/>
      <c r="AA27" s="131"/>
      <c r="AB27" s="131"/>
      <c r="AC27" s="131"/>
      <c r="AD27" s="131"/>
      <c r="AE27" s="131"/>
      <c r="AF27" s="131"/>
      <c r="AG27" s="129">
        <f t="shared" ref="AG27:AH27" si="18">AG29+AG30</f>
        <v>2780</v>
      </c>
      <c r="AH27" s="129">
        <f t="shared" si="18"/>
        <v>2780</v>
      </c>
      <c r="AI27" s="129"/>
      <c r="AJ27" s="132">
        <f t="shared" ref="AJ27:AK27" si="19">AJ29+AJ30</f>
        <v>2780</v>
      </c>
      <c r="AK27" s="132">
        <f t="shared" si="19"/>
        <v>2780</v>
      </c>
      <c r="AL27" s="131"/>
      <c r="AM27" s="131"/>
    </row>
    <row r="28" spans="1:39" ht="18.75">
      <c r="A28" s="126"/>
      <c r="B28" s="44" t="s">
        <v>442</v>
      </c>
      <c r="C28" s="124"/>
      <c r="D28" s="40"/>
      <c r="E28" s="40"/>
      <c r="F28" s="40"/>
      <c r="G28" s="40"/>
      <c r="H28" s="49"/>
      <c r="I28" s="42"/>
      <c r="J28" s="42"/>
      <c r="K28" s="42"/>
      <c r="L28" s="42"/>
      <c r="M28" s="133"/>
      <c r="N28" s="141"/>
      <c r="O28" s="133"/>
      <c r="P28" s="134"/>
      <c r="Q28" s="134"/>
      <c r="R28" s="133"/>
      <c r="S28" s="133"/>
      <c r="T28" s="134"/>
      <c r="U28" s="134"/>
      <c r="V28" s="146"/>
      <c r="W28" s="131"/>
      <c r="X28" s="131"/>
      <c r="Y28" s="131"/>
      <c r="Z28" s="131"/>
      <c r="AA28" s="131"/>
      <c r="AB28" s="131"/>
      <c r="AC28" s="131"/>
      <c r="AD28" s="131"/>
      <c r="AE28" s="131"/>
      <c r="AF28" s="131"/>
      <c r="AG28" s="131"/>
      <c r="AH28" s="133"/>
      <c r="AI28" s="133"/>
      <c r="AJ28" s="137"/>
      <c r="AK28" s="137"/>
      <c r="AL28" s="131"/>
      <c r="AM28" s="131"/>
    </row>
    <row r="29" spans="1:39" ht="48" customHeight="1">
      <c r="A29" s="126" t="s">
        <v>572</v>
      </c>
      <c r="B29" s="41" t="s">
        <v>448</v>
      </c>
      <c r="C29" s="256" t="s">
        <v>457</v>
      </c>
      <c r="D29" s="40" t="s">
        <v>480</v>
      </c>
      <c r="E29" s="40" t="s">
        <v>477</v>
      </c>
      <c r="F29" s="53" t="s">
        <v>484</v>
      </c>
      <c r="G29" s="40" t="s">
        <v>485</v>
      </c>
      <c r="H29" s="40" t="s">
        <v>34</v>
      </c>
      <c r="I29" s="43" t="s">
        <v>455</v>
      </c>
      <c r="J29" s="35" t="s">
        <v>508</v>
      </c>
      <c r="K29" s="35" t="s">
        <v>502</v>
      </c>
      <c r="L29" s="34" t="s">
        <v>509</v>
      </c>
      <c r="M29" s="133">
        <v>4500</v>
      </c>
      <c r="N29" s="141"/>
      <c r="O29" s="147"/>
      <c r="P29" s="134"/>
      <c r="Q29" s="134"/>
      <c r="R29" s="133">
        <v>1597</v>
      </c>
      <c r="S29" s="133"/>
      <c r="T29" s="134"/>
      <c r="U29" s="134"/>
      <c r="V29" s="134"/>
      <c r="W29" s="131"/>
      <c r="X29" s="131"/>
      <c r="Y29" s="131"/>
      <c r="Z29" s="131"/>
      <c r="AA29" s="131"/>
      <c r="AB29" s="131"/>
      <c r="AC29" s="131"/>
      <c r="AD29" s="131"/>
      <c r="AE29" s="131"/>
      <c r="AF29" s="131"/>
      <c r="AG29" s="133">
        <f>AH29</f>
        <v>1597</v>
      </c>
      <c r="AH29" s="133">
        <v>1597</v>
      </c>
      <c r="AI29" s="133"/>
      <c r="AJ29" s="138">
        <f>AK29</f>
        <v>1597</v>
      </c>
      <c r="AK29" s="138">
        <v>1597</v>
      </c>
      <c r="AL29" s="131"/>
      <c r="AM29" s="131"/>
    </row>
    <row r="30" spans="1:39" ht="48" customHeight="1">
      <c r="A30" s="126" t="s">
        <v>574</v>
      </c>
      <c r="B30" s="47" t="s">
        <v>452</v>
      </c>
      <c r="C30" s="256"/>
      <c r="D30" s="19" t="s">
        <v>465</v>
      </c>
      <c r="E30" s="19" t="s">
        <v>477</v>
      </c>
      <c r="F30" s="54" t="s">
        <v>481</v>
      </c>
      <c r="G30" s="19" t="s">
        <v>482</v>
      </c>
      <c r="H30" s="55" t="s">
        <v>34</v>
      </c>
      <c r="I30" s="55" t="s">
        <v>456</v>
      </c>
      <c r="J30" s="35" t="s">
        <v>505</v>
      </c>
      <c r="K30" s="35" t="s">
        <v>34</v>
      </c>
      <c r="L30" s="34" t="s">
        <v>507</v>
      </c>
      <c r="M30" s="133"/>
      <c r="N30" s="141"/>
      <c r="O30" s="145"/>
      <c r="P30" s="134"/>
      <c r="Q30" s="134"/>
      <c r="R30" s="133">
        <v>1183</v>
      </c>
      <c r="S30" s="133"/>
      <c r="T30" s="134"/>
      <c r="U30" s="134"/>
      <c r="V30" s="134"/>
      <c r="W30" s="131"/>
      <c r="X30" s="131"/>
      <c r="Y30" s="131"/>
      <c r="Z30" s="131"/>
      <c r="AA30" s="131"/>
      <c r="AB30" s="131"/>
      <c r="AC30" s="131"/>
      <c r="AD30" s="131"/>
      <c r="AE30" s="131"/>
      <c r="AF30" s="131"/>
      <c r="AG30" s="133">
        <f>AH30</f>
        <v>1183</v>
      </c>
      <c r="AH30" s="133">
        <v>1183</v>
      </c>
      <c r="AI30" s="133"/>
      <c r="AJ30" s="133">
        <f>AK30</f>
        <v>1183</v>
      </c>
      <c r="AK30" s="133">
        <v>1183</v>
      </c>
      <c r="AL30" s="131"/>
      <c r="AM30" s="131"/>
    </row>
    <row r="31" spans="1:39" ht="48.75" customHeight="1">
      <c r="A31" s="31" t="s">
        <v>4</v>
      </c>
      <c r="B31" s="26" t="s">
        <v>449</v>
      </c>
      <c r="C31" s="27"/>
      <c r="D31" s="25"/>
      <c r="E31" s="25"/>
      <c r="F31" s="25"/>
      <c r="G31" s="25"/>
      <c r="H31" s="124"/>
      <c r="I31" s="27"/>
      <c r="J31" s="27"/>
      <c r="K31" s="27"/>
      <c r="L31" s="27"/>
      <c r="M31" s="129">
        <f>M32</f>
        <v>7600</v>
      </c>
      <c r="N31" s="129">
        <f t="shared" ref="N31:U31" si="20">N32</f>
        <v>0</v>
      </c>
      <c r="O31" s="129">
        <f t="shared" si="20"/>
        <v>0</v>
      </c>
      <c r="P31" s="129">
        <f t="shared" si="20"/>
        <v>0</v>
      </c>
      <c r="Q31" s="129">
        <f t="shared" si="20"/>
        <v>0</v>
      </c>
      <c r="R31" s="129">
        <f t="shared" si="20"/>
        <v>2812</v>
      </c>
      <c r="S31" s="129">
        <f t="shared" si="20"/>
        <v>0</v>
      </c>
      <c r="T31" s="129">
        <f t="shared" si="20"/>
        <v>0</v>
      </c>
      <c r="U31" s="129">
        <f t="shared" si="20"/>
        <v>0</v>
      </c>
      <c r="V31" s="130"/>
      <c r="W31" s="131"/>
      <c r="X31" s="131"/>
      <c r="Y31" s="131"/>
      <c r="Z31" s="131"/>
      <c r="AA31" s="131"/>
      <c r="AB31" s="131"/>
      <c r="AC31" s="131"/>
      <c r="AD31" s="131"/>
      <c r="AE31" s="131"/>
      <c r="AF31" s="131"/>
      <c r="AG31" s="129">
        <f t="shared" ref="AG31:AJ31" si="21">AG32</f>
        <v>2812</v>
      </c>
      <c r="AH31" s="129">
        <f t="shared" si="21"/>
        <v>2812</v>
      </c>
      <c r="AI31" s="129"/>
      <c r="AJ31" s="132">
        <f t="shared" si="21"/>
        <v>0</v>
      </c>
      <c r="AK31" s="137"/>
      <c r="AL31" s="131"/>
      <c r="AM31" s="131"/>
    </row>
    <row r="32" spans="1:39" ht="37.5">
      <c r="A32" s="51" t="s">
        <v>12</v>
      </c>
      <c r="B32" s="52" t="s">
        <v>446</v>
      </c>
      <c r="C32" s="52"/>
      <c r="D32" s="25"/>
      <c r="E32" s="25"/>
      <c r="F32" s="25"/>
      <c r="G32" s="25"/>
      <c r="H32" s="124"/>
      <c r="I32" s="27"/>
      <c r="J32" s="27"/>
      <c r="K32" s="27"/>
      <c r="L32" s="27"/>
      <c r="M32" s="129">
        <f t="shared" ref="M32:U32" si="22">SUM(M33:M35)</f>
        <v>7600</v>
      </c>
      <c r="N32" s="129">
        <f t="shared" si="22"/>
        <v>0</v>
      </c>
      <c r="O32" s="129">
        <f t="shared" si="22"/>
        <v>0</v>
      </c>
      <c r="P32" s="129">
        <f t="shared" si="22"/>
        <v>0</v>
      </c>
      <c r="Q32" s="129">
        <f t="shared" si="22"/>
        <v>0</v>
      </c>
      <c r="R32" s="129">
        <f>SUM(R33:R35)</f>
        <v>2812</v>
      </c>
      <c r="S32" s="129">
        <f t="shared" si="22"/>
        <v>0</v>
      </c>
      <c r="T32" s="129">
        <f t="shared" si="22"/>
        <v>0</v>
      </c>
      <c r="U32" s="129">
        <f t="shared" si="22"/>
        <v>0</v>
      </c>
      <c r="V32" s="130"/>
      <c r="W32" s="131"/>
      <c r="X32" s="131"/>
      <c r="Y32" s="131"/>
      <c r="Z32" s="131"/>
      <c r="AA32" s="131"/>
      <c r="AB32" s="131"/>
      <c r="AC32" s="131"/>
      <c r="AD32" s="131"/>
      <c r="AE32" s="131"/>
      <c r="AF32" s="131"/>
      <c r="AG32" s="129">
        <f>SUM(AG33:AG35)</f>
        <v>2812</v>
      </c>
      <c r="AH32" s="129">
        <f>SUM(AH33:AH35)</f>
        <v>2812</v>
      </c>
      <c r="AI32" s="129"/>
      <c r="AJ32" s="132">
        <f>SUM(AJ33:AJ35)</f>
        <v>0</v>
      </c>
      <c r="AK32" s="137"/>
      <c r="AL32" s="131"/>
      <c r="AM32" s="131"/>
    </row>
    <row r="33" spans="1:39" ht="69.75" customHeight="1">
      <c r="A33" s="126" t="s">
        <v>572</v>
      </c>
      <c r="B33" s="56" t="s">
        <v>450</v>
      </c>
      <c r="C33" s="48" t="s">
        <v>486</v>
      </c>
      <c r="D33" s="49" t="s">
        <v>480</v>
      </c>
      <c r="E33" s="19" t="s">
        <v>477</v>
      </c>
      <c r="F33" s="49">
        <v>8004152</v>
      </c>
      <c r="G33" s="49" t="s">
        <v>487</v>
      </c>
      <c r="H33" s="40" t="s">
        <v>36</v>
      </c>
      <c r="I33" s="57" t="s">
        <v>488</v>
      </c>
      <c r="J33" s="35" t="s">
        <v>510</v>
      </c>
      <c r="K33" s="35" t="s">
        <v>36</v>
      </c>
      <c r="L33" s="34" t="s">
        <v>511</v>
      </c>
      <c r="M33" s="148">
        <v>7000</v>
      </c>
      <c r="N33" s="141"/>
      <c r="O33" s="133"/>
      <c r="P33" s="134"/>
      <c r="Q33" s="134"/>
      <c r="R33" s="148">
        <v>808</v>
      </c>
      <c r="S33" s="133"/>
      <c r="T33" s="134"/>
      <c r="U33" s="134"/>
      <c r="V33" s="149"/>
      <c r="W33" s="131"/>
      <c r="X33" s="131"/>
      <c r="Y33" s="131"/>
      <c r="Z33" s="131"/>
      <c r="AA33" s="131"/>
      <c r="AB33" s="131"/>
      <c r="AC33" s="131"/>
      <c r="AD33" s="131"/>
      <c r="AE33" s="131"/>
      <c r="AF33" s="131"/>
      <c r="AG33" s="136">
        <f>AH33</f>
        <v>808</v>
      </c>
      <c r="AH33" s="148">
        <v>808</v>
      </c>
      <c r="AI33" s="148"/>
      <c r="AJ33" s="137">
        <f>AK33</f>
        <v>0</v>
      </c>
      <c r="AK33" s="137"/>
      <c r="AL33" s="131"/>
      <c r="AM33" s="131"/>
    </row>
    <row r="34" spans="1:39" ht="87" customHeight="1">
      <c r="A34" s="202" t="s">
        <v>574</v>
      </c>
      <c r="B34" s="41" t="s">
        <v>489</v>
      </c>
      <c r="C34" s="161" t="s">
        <v>458</v>
      </c>
      <c r="D34" s="59"/>
      <c r="E34" s="19" t="s">
        <v>477</v>
      </c>
      <c r="F34" s="59"/>
      <c r="G34" s="59"/>
      <c r="H34" s="60" t="s">
        <v>36</v>
      </c>
      <c r="I34" s="61"/>
      <c r="J34" s="35"/>
      <c r="K34" s="35" t="s">
        <v>36</v>
      </c>
      <c r="L34" s="34"/>
      <c r="M34" s="150"/>
      <c r="N34" s="151"/>
      <c r="O34" s="152"/>
      <c r="P34" s="153"/>
      <c r="Q34" s="153"/>
      <c r="R34" s="150">
        <f>89+1800</f>
        <v>1889</v>
      </c>
      <c r="S34" s="152"/>
      <c r="T34" s="153"/>
      <c r="U34" s="153"/>
      <c r="V34" s="149"/>
      <c r="W34" s="131"/>
      <c r="X34" s="131"/>
      <c r="Y34" s="131"/>
      <c r="Z34" s="131"/>
      <c r="AA34" s="131"/>
      <c r="AB34" s="131"/>
      <c r="AC34" s="131"/>
      <c r="AD34" s="131"/>
      <c r="AE34" s="131"/>
      <c r="AF34" s="131"/>
      <c r="AG34" s="136">
        <f t="shared" ref="AG34:AG35" si="23">AH34</f>
        <v>1889</v>
      </c>
      <c r="AH34" s="150">
        <f>89+1800</f>
        <v>1889</v>
      </c>
      <c r="AI34" s="150"/>
      <c r="AJ34" s="137">
        <f t="shared" ref="AJ34:AJ35" si="24">AK34</f>
        <v>0</v>
      </c>
      <c r="AK34" s="137"/>
      <c r="AL34" s="131"/>
      <c r="AM34" s="131"/>
    </row>
    <row r="35" spans="1:39" ht="52.5" customHeight="1">
      <c r="A35" s="126" t="s">
        <v>474</v>
      </c>
      <c r="B35" s="56" t="s">
        <v>451</v>
      </c>
      <c r="C35" s="48" t="s">
        <v>460</v>
      </c>
      <c r="D35" s="49" t="s">
        <v>480</v>
      </c>
      <c r="E35" s="19" t="s">
        <v>477</v>
      </c>
      <c r="F35" s="49"/>
      <c r="G35" s="49"/>
      <c r="H35" s="40" t="s">
        <v>24</v>
      </c>
      <c r="I35" s="18"/>
      <c r="J35" s="18"/>
      <c r="K35" s="35" t="s">
        <v>36</v>
      </c>
      <c r="L35" s="18"/>
      <c r="M35" s="148">
        <v>600</v>
      </c>
      <c r="N35" s="141"/>
      <c r="O35" s="133"/>
      <c r="P35" s="134"/>
      <c r="Q35" s="134"/>
      <c r="R35" s="148">
        <v>115</v>
      </c>
      <c r="S35" s="133"/>
      <c r="T35" s="134"/>
      <c r="U35" s="134"/>
      <c r="V35" s="149"/>
      <c r="W35" s="131"/>
      <c r="X35" s="131"/>
      <c r="Y35" s="131"/>
      <c r="Z35" s="131"/>
      <c r="AA35" s="131"/>
      <c r="AB35" s="131"/>
      <c r="AC35" s="131"/>
      <c r="AD35" s="131"/>
      <c r="AE35" s="131"/>
      <c r="AF35" s="131"/>
      <c r="AG35" s="136">
        <f t="shared" si="23"/>
        <v>115</v>
      </c>
      <c r="AH35" s="148">
        <v>115</v>
      </c>
      <c r="AI35" s="148"/>
      <c r="AJ35" s="137">
        <f t="shared" si="24"/>
        <v>0</v>
      </c>
      <c r="AK35" s="137"/>
      <c r="AL35" s="131"/>
      <c r="AM35" s="131"/>
    </row>
    <row r="36" spans="1:39" ht="75">
      <c r="A36" s="31" t="s">
        <v>17</v>
      </c>
      <c r="B36" s="26" t="s">
        <v>490</v>
      </c>
      <c r="C36" s="27"/>
      <c r="D36" s="25"/>
      <c r="E36" s="25"/>
      <c r="F36" s="25"/>
      <c r="G36" s="25"/>
      <c r="H36" s="124"/>
      <c r="I36" s="27"/>
      <c r="J36" s="27"/>
      <c r="K36" s="27"/>
      <c r="L36" s="27"/>
      <c r="M36" s="129">
        <f>M37</f>
        <v>2300</v>
      </c>
      <c r="N36" s="129">
        <f t="shared" ref="M36:U38" si="25">N37</f>
        <v>1150</v>
      </c>
      <c r="O36" s="129">
        <f t="shared" si="25"/>
        <v>1150</v>
      </c>
      <c r="P36" s="129">
        <f t="shared" si="25"/>
        <v>0</v>
      </c>
      <c r="Q36" s="129">
        <f t="shared" si="25"/>
        <v>0</v>
      </c>
      <c r="R36" s="129">
        <f t="shared" si="25"/>
        <v>920</v>
      </c>
      <c r="S36" s="129">
        <f t="shared" si="25"/>
        <v>0</v>
      </c>
      <c r="T36" s="129">
        <f t="shared" si="25"/>
        <v>0</v>
      </c>
      <c r="U36" s="129">
        <f t="shared" si="25"/>
        <v>0</v>
      </c>
      <c r="V36" s="130"/>
      <c r="W36" s="131"/>
      <c r="X36" s="131"/>
      <c r="Y36" s="131"/>
      <c r="Z36" s="131"/>
      <c r="AA36" s="131"/>
      <c r="AB36" s="131"/>
      <c r="AC36" s="131"/>
      <c r="AD36" s="131"/>
      <c r="AE36" s="131"/>
      <c r="AF36" s="131"/>
      <c r="AG36" s="129">
        <f t="shared" ref="AG36:AJ37" si="26">AG37</f>
        <v>920</v>
      </c>
      <c r="AH36" s="129">
        <f t="shared" si="26"/>
        <v>920</v>
      </c>
      <c r="AI36" s="129"/>
      <c r="AJ36" s="132">
        <f t="shared" si="26"/>
        <v>0</v>
      </c>
      <c r="AK36" s="137"/>
      <c r="AL36" s="131"/>
      <c r="AM36" s="131"/>
    </row>
    <row r="37" spans="1:39" ht="37.5">
      <c r="A37" s="51" t="s">
        <v>12</v>
      </c>
      <c r="B37" s="52" t="s">
        <v>446</v>
      </c>
      <c r="C37" s="52"/>
      <c r="D37" s="25"/>
      <c r="E37" s="25"/>
      <c r="F37" s="25"/>
      <c r="G37" s="25"/>
      <c r="H37" s="124"/>
      <c r="I37" s="27"/>
      <c r="J37" s="27"/>
      <c r="K37" s="27"/>
      <c r="L37" s="27"/>
      <c r="M37" s="129">
        <f>M38</f>
        <v>2300</v>
      </c>
      <c r="N37" s="129">
        <f t="shared" si="25"/>
        <v>1150</v>
      </c>
      <c r="O37" s="129">
        <f t="shared" si="25"/>
        <v>1150</v>
      </c>
      <c r="P37" s="129">
        <f t="shared" si="25"/>
        <v>0</v>
      </c>
      <c r="Q37" s="129">
        <f t="shared" si="25"/>
        <v>0</v>
      </c>
      <c r="R37" s="129">
        <f t="shared" si="25"/>
        <v>920</v>
      </c>
      <c r="S37" s="129">
        <f t="shared" si="25"/>
        <v>0</v>
      </c>
      <c r="T37" s="129">
        <f t="shared" si="25"/>
        <v>0</v>
      </c>
      <c r="U37" s="129">
        <f t="shared" si="25"/>
        <v>0</v>
      </c>
      <c r="V37" s="130"/>
      <c r="W37" s="131"/>
      <c r="X37" s="131"/>
      <c r="Y37" s="131"/>
      <c r="Z37" s="131"/>
      <c r="AA37" s="131"/>
      <c r="AB37" s="131"/>
      <c r="AC37" s="131"/>
      <c r="AD37" s="131"/>
      <c r="AE37" s="131"/>
      <c r="AF37" s="131"/>
      <c r="AG37" s="129">
        <f t="shared" si="26"/>
        <v>920</v>
      </c>
      <c r="AH37" s="129">
        <f t="shared" si="26"/>
        <v>920</v>
      </c>
      <c r="AI37" s="129"/>
      <c r="AJ37" s="132">
        <f t="shared" si="26"/>
        <v>0</v>
      </c>
      <c r="AK37" s="137"/>
      <c r="AL37" s="131"/>
      <c r="AM37" s="131"/>
    </row>
    <row r="38" spans="1:39" ht="37.5">
      <c r="A38" s="31" t="s">
        <v>54</v>
      </c>
      <c r="B38" s="44" t="s">
        <v>447</v>
      </c>
      <c r="C38" s="124"/>
      <c r="D38" s="25"/>
      <c r="E38" s="25"/>
      <c r="F38" s="25"/>
      <c r="G38" s="25"/>
      <c r="H38" s="124"/>
      <c r="I38" s="27"/>
      <c r="J38" s="27"/>
      <c r="K38" s="27"/>
      <c r="L38" s="27"/>
      <c r="M38" s="129">
        <f t="shared" si="25"/>
        <v>2300</v>
      </c>
      <c r="N38" s="129">
        <f t="shared" si="25"/>
        <v>1150</v>
      </c>
      <c r="O38" s="129">
        <f t="shared" si="25"/>
        <v>1150</v>
      </c>
      <c r="P38" s="129">
        <f t="shared" si="25"/>
        <v>0</v>
      </c>
      <c r="Q38" s="129">
        <f t="shared" si="25"/>
        <v>0</v>
      </c>
      <c r="R38" s="129">
        <f>R39+R40</f>
        <v>920</v>
      </c>
      <c r="S38" s="129">
        <f t="shared" si="25"/>
        <v>0</v>
      </c>
      <c r="T38" s="129">
        <f t="shared" si="25"/>
        <v>0</v>
      </c>
      <c r="U38" s="129">
        <f t="shared" si="25"/>
        <v>0</v>
      </c>
      <c r="V38" s="130"/>
      <c r="W38" s="131"/>
      <c r="X38" s="131"/>
      <c r="Y38" s="131"/>
      <c r="Z38" s="131"/>
      <c r="AA38" s="131"/>
      <c r="AB38" s="131"/>
      <c r="AC38" s="131"/>
      <c r="AD38" s="131"/>
      <c r="AE38" s="131"/>
      <c r="AF38" s="131"/>
      <c r="AG38" s="129">
        <f>AG39+AG40</f>
        <v>920</v>
      </c>
      <c r="AH38" s="129">
        <f>AH39+AH40</f>
        <v>920</v>
      </c>
      <c r="AI38" s="129"/>
      <c r="AJ38" s="132">
        <f>AJ39+AJ40</f>
        <v>0</v>
      </c>
      <c r="AK38" s="137"/>
      <c r="AL38" s="131"/>
      <c r="AM38" s="131"/>
    </row>
    <row r="39" spans="1:39" ht="42.75" customHeight="1">
      <c r="A39" s="31" t="s">
        <v>27</v>
      </c>
      <c r="B39" s="56" t="s">
        <v>491</v>
      </c>
      <c r="C39" s="48" t="s">
        <v>492</v>
      </c>
      <c r="D39" s="49" t="s">
        <v>493</v>
      </c>
      <c r="E39" s="19" t="s">
        <v>477</v>
      </c>
      <c r="F39" s="14">
        <v>8006210</v>
      </c>
      <c r="G39" s="15" t="s">
        <v>494</v>
      </c>
      <c r="H39" s="40">
        <v>2023</v>
      </c>
      <c r="I39" s="16" t="s">
        <v>495</v>
      </c>
      <c r="J39" s="35" t="s">
        <v>512</v>
      </c>
      <c r="K39" s="35" t="s">
        <v>514</v>
      </c>
      <c r="L39" s="34"/>
      <c r="M39" s="134">
        <v>2300</v>
      </c>
      <c r="N39" s="141">
        <v>1150</v>
      </c>
      <c r="O39" s="133">
        <v>1150</v>
      </c>
      <c r="P39" s="134"/>
      <c r="Q39" s="134"/>
      <c r="R39" s="133">
        <v>110</v>
      </c>
      <c r="S39" s="133"/>
      <c r="T39" s="134"/>
      <c r="U39" s="134"/>
      <c r="V39" s="134"/>
      <c r="W39" s="131"/>
      <c r="X39" s="131"/>
      <c r="Y39" s="131"/>
      <c r="Z39" s="131"/>
      <c r="AA39" s="131"/>
      <c r="AB39" s="131"/>
      <c r="AC39" s="131"/>
      <c r="AD39" s="131"/>
      <c r="AE39" s="131"/>
      <c r="AF39" s="131"/>
      <c r="AG39" s="136">
        <f>AH39</f>
        <v>110</v>
      </c>
      <c r="AH39" s="133">
        <v>110</v>
      </c>
      <c r="AI39" s="133"/>
      <c r="AJ39" s="137"/>
      <c r="AK39" s="137"/>
      <c r="AL39" s="131"/>
      <c r="AM39" s="131"/>
    </row>
    <row r="40" spans="1:39" ht="48" customHeight="1">
      <c r="A40" s="62" t="s">
        <v>496</v>
      </c>
      <c r="B40" s="63" t="s">
        <v>497</v>
      </c>
      <c r="C40" s="49" t="s">
        <v>530</v>
      </c>
      <c r="D40" s="49" t="s">
        <v>480</v>
      </c>
      <c r="E40" s="19" t="s">
        <v>477</v>
      </c>
      <c r="F40" s="58">
        <v>8007999</v>
      </c>
      <c r="G40" s="17" t="s">
        <v>498</v>
      </c>
      <c r="H40" s="58" t="s">
        <v>499</v>
      </c>
      <c r="I40" s="63" t="s">
        <v>500</v>
      </c>
      <c r="J40" s="35" t="s">
        <v>513</v>
      </c>
      <c r="K40" s="63" t="s">
        <v>499</v>
      </c>
      <c r="L40" s="34" t="s">
        <v>515</v>
      </c>
      <c r="M40" s="149">
        <v>2000</v>
      </c>
      <c r="N40" s="149"/>
      <c r="O40" s="149"/>
      <c r="P40" s="149"/>
      <c r="Q40" s="149"/>
      <c r="R40" s="149">
        <v>810</v>
      </c>
      <c r="S40" s="149"/>
      <c r="T40" s="149"/>
      <c r="U40" s="149"/>
      <c r="V40" s="149"/>
      <c r="W40" s="131"/>
      <c r="X40" s="131"/>
      <c r="Y40" s="131"/>
      <c r="Z40" s="131"/>
      <c r="AA40" s="131"/>
      <c r="AB40" s="131"/>
      <c r="AC40" s="131"/>
      <c r="AD40" s="131"/>
      <c r="AE40" s="131"/>
      <c r="AF40" s="131"/>
      <c r="AG40" s="136">
        <f>AH40</f>
        <v>810</v>
      </c>
      <c r="AH40" s="149">
        <v>810</v>
      </c>
      <c r="AI40" s="149"/>
      <c r="AJ40" s="137"/>
      <c r="AK40" s="137"/>
      <c r="AL40" s="131"/>
      <c r="AM40" s="131"/>
    </row>
    <row r="41" spans="1:39" ht="41.25" customHeight="1">
      <c r="A41" s="175" t="s">
        <v>567</v>
      </c>
      <c r="B41" s="176" t="s">
        <v>568</v>
      </c>
      <c r="C41" s="177"/>
      <c r="D41" s="178"/>
      <c r="E41" s="178"/>
      <c r="F41" s="178"/>
      <c r="G41" s="178"/>
      <c r="H41" s="179"/>
      <c r="I41" s="177"/>
      <c r="J41" s="177"/>
      <c r="K41" s="177"/>
      <c r="L41" s="177"/>
      <c r="M41" s="180">
        <f>M42+M46+M50</f>
        <v>2215.0677690000002</v>
      </c>
      <c r="N41" s="180">
        <f t="shared" ref="N41:AK41" si="27">N42+N46+N50</f>
        <v>0</v>
      </c>
      <c r="O41" s="180">
        <f t="shared" si="27"/>
        <v>0</v>
      </c>
      <c r="P41" s="180">
        <f t="shared" si="27"/>
        <v>0</v>
      </c>
      <c r="Q41" s="180">
        <f t="shared" si="27"/>
        <v>0</v>
      </c>
      <c r="R41" s="180">
        <f t="shared" si="27"/>
        <v>0</v>
      </c>
      <c r="S41" s="180">
        <f t="shared" si="27"/>
        <v>0</v>
      </c>
      <c r="T41" s="180">
        <f t="shared" si="27"/>
        <v>0</v>
      </c>
      <c r="U41" s="180">
        <f t="shared" si="27"/>
        <v>0</v>
      </c>
      <c r="V41" s="180">
        <f t="shared" si="27"/>
        <v>0</v>
      </c>
      <c r="W41" s="180">
        <f t="shared" si="27"/>
        <v>0</v>
      </c>
      <c r="X41" s="180">
        <f t="shared" si="27"/>
        <v>0</v>
      </c>
      <c r="Y41" s="180">
        <f t="shared" si="27"/>
        <v>0</v>
      </c>
      <c r="Z41" s="180">
        <f t="shared" si="27"/>
        <v>0</v>
      </c>
      <c r="AA41" s="180">
        <f t="shared" si="27"/>
        <v>0</v>
      </c>
      <c r="AB41" s="180">
        <f t="shared" si="27"/>
        <v>0</v>
      </c>
      <c r="AC41" s="180">
        <f t="shared" si="27"/>
        <v>0</v>
      </c>
      <c r="AD41" s="180">
        <f t="shared" si="27"/>
        <v>0</v>
      </c>
      <c r="AE41" s="180">
        <f t="shared" si="27"/>
        <v>0</v>
      </c>
      <c r="AF41" s="180">
        <f t="shared" si="27"/>
        <v>0</v>
      </c>
      <c r="AG41" s="180">
        <f t="shared" si="27"/>
        <v>2215.0677690000002</v>
      </c>
      <c r="AH41" s="180">
        <f t="shared" si="27"/>
        <v>0</v>
      </c>
      <c r="AI41" s="180">
        <f t="shared" si="27"/>
        <v>2215.0677690000002</v>
      </c>
      <c r="AJ41" s="180">
        <f t="shared" si="27"/>
        <v>0</v>
      </c>
      <c r="AK41" s="180">
        <f t="shared" si="27"/>
        <v>0</v>
      </c>
      <c r="AL41" s="181"/>
      <c r="AM41" s="181"/>
    </row>
    <row r="42" spans="1:39" ht="37.5">
      <c r="A42" s="31" t="s">
        <v>3</v>
      </c>
      <c r="B42" s="44" t="s">
        <v>569</v>
      </c>
      <c r="C42" s="124"/>
      <c r="D42" s="25"/>
      <c r="E42" s="25"/>
      <c r="F42" s="25"/>
      <c r="G42" s="25"/>
      <c r="H42" s="124"/>
      <c r="I42" s="27"/>
      <c r="J42" s="27"/>
      <c r="K42" s="27"/>
      <c r="L42" s="27"/>
      <c r="M42" s="129">
        <f>M43</f>
        <v>17.12</v>
      </c>
      <c r="N42" s="129">
        <f t="shared" ref="N42:AI42" si="28">N43</f>
        <v>0</v>
      </c>
      <c r="O42" s="129">
        <f t="shared" si="28"/>
        <v>0</v>
      </c>
      <c r="P42" s="129">
        <f t="shared" si="28"/>
        <v>0</v>
      </c>
      <c r="Q42" s="129">
        <f t="shared" si="28"/>
        <v>0</v>
      </c>
      <c r="R42" s="129">
        <f t="shared" si="28"/>
        <v>0</v>
      </c>
      <c r="S42" s="129">
        <f t="shared" si="28"/>
        <v>0</v>
      </c>
      <c r="T42" s="129">
        <f t="shared" si="28"/>
        <v>0</v>
      </c>
      <c r="U42" s="129">
        <f t="shared" si="28"/>
        <v>0</v>
      </c>
      <c r="V42" s="129">
        <f t="shared" si="28"/>
        <v>0</v>
      </c>
      <c r="W42" s="129">
        <f t="shared" si="28"/>
        <v>0</v>
      </c>
      <c r="X42" s="129">
        <f t="shared" si="28"/>
        <v>0</v>
      </c>
      <c r="Y42" s="129">
        <f t="shared" si="28"/>
        <v>0</v>
      </c>
      <c r="Z42" s="129">
        <f t="shared" si="28"/>
        <v>0</v>
      </c>
      <c r="AA42" s="129">
        <f t="shared" si="28"/>
        <v>0</v>
      </c>
      <c r="AB42" s="129">
        <f t="shared" si="28"/>
        <v>0</v>
      </c>
      <c r="AC42" s="129">
        <f t="shared" si="28"/>
        <v>0</v>
      </c>
      <c r="AD42" s="129">
        <f t="shared" si="28"/>
        <v>0</v>
      </c>
      <c r="AE42" s="129">
        <f t="shared" si="28"/>
        <v>0</v>
      </c>
      <c r="AF42" s="129">
        <f t="shared" si="28"/>
        <v>0</v>
      </c>
      <c r="AG42" s="129">
        <f t="shared" si="28"/>
        <v>17.12</v>
      </c>
      <c r="AH42" s="129">
        <f t="shared" si="28"/>
        <v>0</v>
      </c>
      <c r="AI42" s="129">
        <f t="shared" si="28"/>
        <v>17.12</v>
      </c>
      <c r="AJ42" s="132"/>
      <c r="AK42" s="172"/>
      <c r="AL42" s="131"/>
      <c r="AM42" s="131"/>
    </row>
    <row r="43" spans="1:39" s="200" customFormat="1" ht="41.25" customHeight="1">
      <c r="A43" s="186" t="s">
        <v>552</v>
      </c>
      <c r="B43" s="187" t="s">
        <v>570</v>
      </c>
      <c r="C43" s="188"/>
      <c r="D43" s="188"/>
      <c r="E43" s="189"/>
      <c r="F43" s="190">
        <f>SUM(F44:F45)</f>
        <v>17095000</v>
      </c>
      <c r="G43" s="191">
        <f t="shared" ref="G43:I43" si="29">SUM(G44:G45)</f>
        <v>0</v>
      </c>
      <c r="H43" s="192">
        <f t="shared" si="29"/>
        <v>0</v>
      </c>
      <c r="I43" s="193">
        <f t="shared" si="29"/>
        <v>0</v>
      </c>
      <c r="J43" s="194"/>
      <c r="K43" s="194"/>
      <c r="L43" s="195"/>
      <c r="M43" s="196">
        <f>SUM(M44:M45)</f>
        <v>17.12</v>
      </c>
      <c r="N43" s="196">
        <f t="shared" ref="N43:AI43" si="30">SUM(N44:N45)</f>
        <v>0</v>
      </c>
      <c r="O43" s="196">
        <f t="shared" si="30"/>
        <v>0</v>
      </c>
      <c r="P43" s="196">
        <f t="shared" si="30"/>
        <v>0</v>
      </c>
      <c r="Q43" s="196">
        <f t="shared" si="30"/>
        <v>0</v>
      </c>
      <c r="R43" s="196">
        <f t="shared" si="30"/>
        <v>0</v>
      </c>
      <c r="S43" s="196">
        <f t="shared" si="30"/>
        <v>0</v>
      </c>
      <c r="T43" s="196">
        <f t="shared" si="30"/>
        <v>0</v>
      </c>
      <c r="U43" s="196">
        <f t="shared" si="30"/>
        <v>0</v>
      </c>
      <c r="V43" s="196">
        <f t="shared" si="30"/>
        <v>0</v>
      </c>
      <c r="W43" s="196">
        <f t="shared" si="30"/>
        <v>0</v>
      </c>
      <c r="X43" s="196">
        <f t="shared" si="30"/>
        <v>0</v>
      </c>
      <c r="Y43" s="196">
        <f t="shared" si="30"/>
        <v>0</v>
      </c>
      <c r="Z43" s="196">
        <f t="shared" si="30"/>
        <v>0</v>
      </c>
      <c r="AA43" s="196">
        <f t="shared" si="30"/>
        <v>0</v>
      </c>
      <c r="AB43" s="196">
        <f t="shared" si="30"/>
        <v>0</v>
      </c>
      <c r="AC43" s="196">
        <f t="shared" si="30"/>
        <v>0</v>
      </c>
      <c r="AD43" s="196">
        <f t="shared" si="30"/>
        <v>0</v>
      </c>
      <c r="AE43" s="196">
        <f t="shared" si="30"/>
        <v>0</v>
      </c>
      <c r="AF43" s="196">
        <f t="shared" si="30"/>
        <v>0</v>
      </c>
      <c r="AG43" s="196">
        <f t="shared" si="30"/>
        <v>17.12</v>
      </c>
      <c r="AH43" s="196">
        <f t="shared" si="30"/>
        <v>0</v>
      </c>
      <c r="AI43" s="196">
        <f t="shared" si="30"/>
        <v>17.12</v>
      </c>
      <c r="AJ43" s="197"/>
      <c r="AK43" s="198"/>
      <c r="AL43" s="199"/>
      <c r="AM43" s="199"/>
    </row>
    <row r="44" spans="1:39" ht="36" customHeight="1">
      <c r="A44" s="126">
        <v>1</v>
      </c>
      <c r="B44" s="63" t="s">
        <v>559</v>
      </c>
      <c r="C44" s="20" t="s">
        <v>561</v>
      </c>
      <c r="D44" s="20" t="s">
        <v>561</v>
      </c>
      <c r="E44" s="19">
        <v>1150000000</v>
      </c>
      <c r="F44" s="58">
        <v>12125000</v>
      </c>
      <c r="G44" s="17">
        <f>H44</f>
        <v>0</v>
      </c>
      <c r="H44" s="58">
        <v>0</v>
      </c>
      <c r="I44" s="63"/>
      <c r="J44" s="35" t="s">
        <v>562</v>
      </c>
      <c r="K44" s="63"/>
      <c r="L44" s="34" t="s">
        <v>563</v>
      </c>
      <c r="M44" s="149">
        <f>AG44</f>
        <v>12.15</v>
      </c>
      <c r="N44" s="149"/>
      <c r="O44" s="149"/>
      <c r="P44" s="149"/>
      <c r="Q44" s="149"/>
      <c r="R44" s="149"/>
      <c r="S44" s="149"/>
      <c r="T44" s="149"/>
      <c r="U44" s="149"/>
      <c r="V44" s="149"/>
      <c r="W44" s="131"/>
      <c r="X44" s="131"/>
      <c r="Y44" s="131"/>
      <c r="Z44" s="131"/>
      <c r="AA44" s="131"/>
      <c r="AB44" s="131"/>
      <c r="AC44" s="131"/>
      <c r="AD44" s="131"/>
      <c r="AE44" s="131"/>
      <c r="AF44" s="131"/>
      <c r="AG44" s="142">
        <f>AH44+AI44</f>
        <v>12.15</v>
      </c>
      <c r="AH44" s="149"/>
      <c r="AI44" s="138">
        <v>12.15</v>
      </c>
      <c r="AJ44" s="137"/>
      <c r="AK44" s="172"/>
      <c r="AL44" s="131"/>
      <c r="AM44" s="131"/>
    </row>
    <row r="45" spans="1:39" ht="36" customHeight="1">
      <c r="A45" s="126">
        <v>2</v>
      </c>
      <c r="B45" s="63" t="s">
        <v>560</v>
      </c>
      <c r="C45" s="20" t="s">
        <v>561</v>
      </c>
      <c r="D45" s="20" t="s">
        <v>561</v>
      </c>
      <c r="E45" s="40">
        <v>850002343</v>
      </c>
      <c r="F45" s="40">
        <v>4970000</v>
      </c>
      <c r="G45" s="40">
        <f>H45</f>
        <v>0</v>
      </c>
      <c r="H45" s="49">
        <v>0</v>
      </c>
      <c r="I45" s="42"/>
      <c r="J45" s="35">
        <v>7828542</v>
      </c>
      <c r="K45" s="63"/>
      <c r="L45" s="34" t="s">
        <v>564</v>
      </c>
      <c r="M45" s="149">
        <f>AG45</f>
        <v>4.97</v>
      </c>
      <c r="N45" s="133"/>
      <c r="O45" s="133"/>
      <c r="P45" s="133"/>
      <c r="Q45" s="133"/>
      <c r="R45" s="133"/>
      <c r="S45" s="133"/>
      <c r="T45" s="133"/>
      <c r="U45" s="133"/>
      <c r="V45" s="134"/>
      <c r="W45" s="131"/>
      <c r="X45" s="131"/>
      <c r="Y45" s="131"/>
      <c r="Z45" s="131"/>
      <c r="AA45" s="131"/>
      <c r="AB45" s="131"/>
      <c r="AC45" s="131"/>
      <c r="AD45" s="131"/>
      <c r="AE45" s="131"/>
      <c r="AF45" s="131"/>
      <c r="AG45" s="142">
        <f>AH45+AI45</f>
        <v>4.97</v>
      </c>
      <c r="AH45" s="133"/>
      <c r="AI45" s="138">
        <v>4.97</v>
      </c>
      <c r="AJ45" s="138"/>
      <c r="AK45" s="172"/>
      <c r="AL45" s="131"/>
      <c r="AM45" s="131"/>
    </row>
    <row r="46" spans="1:39" s="166" customFormat="1" ht="37.5">
      <c r="A46" s="31" t="s">
        <v>4</v>
      </c>
      <c r="B46" s="167" t="s">
        <v>571</v>
      </c>
      <c r="C46" s="168"/>
      <c r="D46" s="124"/>
      <c r="E46" s="125"/>
      <c r="F46" s="169">
        <f>SUM(F47:F48)</f>
        <v>1218378004</v>
      </c>
      <c r="G46" s="170">
        <f t="shared" ref="G46:I46" si="31">SUM(G47:G48)</f>
        <v>1040715000</v>
      </c>
      <c r="H46" s="25">
        <f t="shared" si="31"/>
        <v>1040715000</v>
      </c>
      <c r="I46" s="171">
        <f t="shared" si="31"/>
        <v>0</v>
      </c>
      <c r="J46" s="162"/>
      <c r="K46" s="44"/>
      <c r="L46" s="163"/>
      <c r="M46" s="164">
        <f>SUM(M47:M49)</f>
        <v>192.26610000000002</v>
      </c>
      <c r="N46" s="164">
        <f t="shared" ref="N46:AH46" si="32">SUM(N47:N49)</f>
        <v>0</v>
      </c>
      <c r="O46" s="164">
        <f t="shared" si="32"/>
        <v>0</v>
      </c>
      <c r="P46" s="164">
        <f t="shared" si="32"/>
        <v>0</v>
      </c>
      <c r="Q46" s="164">
        <f t="shared" si="32"/>
        <v>0</v>
      </c>
      <c r="R46" s="164">
        <f t="shared" si="32"/>
        <v>0</v>
      </c>
      <c r="S46" s="164">
        <f t="shared" si="32"/>
        <v>0</v>
      </c>
      <c r="T46" s="164">
        <f t="shared" si="32"/>
        <v>0</v>
      </c>
      <c r="U46" s="164">
        <f t="shared" si="32"/>
        <v>0</v>
      </c>
      <c r="V46" s="164">
        <f t="shared" si="32"/>
        <v>0</v>
      </c>
      <c r="W46" s="164">
        <f t="shared" si="32"/>
        <v>0</v>
      </c>
      <c r="X46" s="164">
        <f t="shared" si="32"/>
        <v>0</v>
      </c>
      <c r="Y46" s="164">
        <f t="shared" si="32"/>
        <v>0</v>
      </c>
      <c r="Z46" s="164">
        <f t="shared" si="32"/>
        <v>0</v>
      </c>
      <c r="AA46" s="164">
        <f t="shared" si="32"/>
        <v>0</v>
      </c>
      <c r="AB46" s="164">
        <f t="shared" si="32"/>
        <v>0</v>
      </c>
      <c r="AC46" s="164">
        <f t="shared" si="32"/>
        <v>0</v>
      </c>
      <c r="AD46" s="164">
        <f t="shared" si="32"/>
        <v>0</v>
      </c>
      <c r="AE46" s="164">
        <f t="shared" si="32"/>
        <v>0</v>
      </c>
      <c r="AF46" s="164">
        <f t="shared" si="32"/>
        <v>0</v>
      </c>
      <c r="AG46" s="164">
        <f t="shared" si="32"/>
        <v>192.26610000000002</v>
      </c>
      <c r="AH46" s="164">
        <f t="shared" si="32"/>
        <v>0</v>
      </c>
      <c r="AI46" s="164">
        <f>SUM(AI47:AI49)</f>
        <v>192.26610000000002</v>
      </c>
      <c r="AJ46" s="165"/>
      <c r="AK46" s="173"/>
      <c r="AL46" s="174"/>
      <c r="AM46" s="174"/>
    </row>
    <row r="47" spans="1:39" ht="56.25">
      <c r="A47" s="126" t="s">
        <v>572</v>
      </c>
      <c r="B47" s="63" t="s">
        <v>450</v>
      </c>
      <c r="C47" s="48" t="s">
        <v>486</v>
      </c>
      <c r="D47" s="40" t="s">
        <v>480</v>
      </c>
      <c r="E47" s="19">
        <v>5039921111</v>
      </c>
      <c r="F47" s="58">
        <f>78000000+140378004</f>
        <v>218378004</v>
      </c>
      <c r="G47" s="17">
        <f>H47</f>
        <v>187433000</v>
      </c>
      <c r="H47" s="58">
        <f>187433000</f>
        <v>187433000</v>
      </c>
      <c r="I47" s="63"/>
      <c r="J47" s="35" t="s">
        <v>510</v>
      </c>
      <c r="K47" s="63"/>
      <c r="L47" s="34" t="s">
        <v>573</v>
      </c>
      <c r="M47" s="149">
        <f t="shared" ref="M47:M54" si="33">AG47</f>
        <v>30.945004000000001</v>
      </c>
      <c r="N47" s="149"/>
      <c r="O47" s="149"/>
      <c r="P47" s="149"/>
      <c r="Q47" s="149"/>
      <c r="R47" s="149"/>
      <c r="S47" s="149"/>
      <c r="T47" s="149"/>
      <c r="U47" s="149"/>
      <c r="V47" s="149"/>
      <c r="W47" s="131"/>
      <c r="X47" s="131"/>
      <c r="Y47" s="131"/>
      <c r="Z47" s="131"/>
      <c r="AA47" s="131"/>
      <c r="AB47" s="131"/>
      <c r="AC47" s="131"/>
      <c r="AD47" s="131"/>
      <c r="AE47" s="131"/>
      <c r="AF47" s="131"/>
      <c r="AG47" s="142">
        <f t="shared" ref="AG47:AG54" si="34">AH47+AI47</f>
        <v>30.945004000000001</v>
      </c>
      <c r="AH47" s="149"/>
      <c r="AI47" s="149">
        <v>30.945004000000001</v>
      </c>
      <c r="AJ47" s="137"/>
      <c r="AK47" s="172"/>
      <c r="AL47" s="131"/>
      <c r="AM47" s="131"/>
    </row>
    <row r="48" spans="1:39" ht="59.25" customHeight="1">
      <c r="A48" s="126" t="s">
        <v>574</v>
      </c>
      <c r="B48" s="63" t="s">
        <v>575</v>
      </c>
      <c r="C48" s="49" t="s">
        <v>458</v>
      </c>
      <c r="D48" s="19"/>
      <c r="E48" s="40">
        <v>1000000000</v>
      </c>
      <c r="F48" s="40">
        <v>1000000000</v>
      </c>
      <c r="G48" s="40">
        <f>H48</f>
        <v>853282000</v>
      </c>
      <c r="H48" s="49">
        <v>853282000</v>
      </c>
      <c r="I48" s="42"/>
      <c r="J48" s="35"/>
      <c r="K48" s="63"/>
      <c r="L48" s="34"/>
      <c r="M48" s="149">
        <f t="shared" si="33"/>
        <v>146.81700000000001</v>
      </c>
      <c r="N48" s="133"/>
      <c r="O48" s="133"/>
      <c r="P48" s="133"/>
      <c r="Q48" s="133"/>
      <c r="R48" s="133"/>
      <c r="S48" s="133"/>
      <c r="T48" s="133"/>
      <c r="U48" s="133"/>
      <c r="V48" s="134"/>
      <c r="W48" s="131"/>
      <c r="X48" s="131"/>
      <c r="Y48" s="131"/>
      <c r="Z48" s="131"/>
      <c r="AA48" s="131"/>
      <c r="AB48" s="131"/>
      <c r="AC48" s="131"/>
      <c r="AD48" s="131"/>
      <c r="AE48" s="131"/>
      <c r="AF48" s="131"/>
      <c r="AG48" s="142">
        <f t="shared" si="34"/>
        <v>146.81700000000001</v>
      </c>
      <c r="AH48" s="133"/>
      <c r="AI48" s="133">
        <v>146.81700000000001</v>
      </c>
      <c r="AJ48" s="138"/>
      <c r="AK48" s="172"/>
      <c r="AL48" s="131"/>
      <c r="AM48" s="131"/>
    </row>
    <row r="49" spans="1:39" ht="43.5" customHeight="1">
      <c r="A49" s="126" t="s">
        <v>474</v>
      </c>
      <c r="B49" s="56" t="s">
        <v>576</v>
      </c>
      <c r="C49" s="49" t="s">
        <v>530</v>
      </c>
      <c r="D49" s="40" t="s">
        <v>480</v>
      </c>
      <c r="E49" s="19">
        <v>49500000000</v>
      </c>
      <c r="F49" s="14">
        <v>439743096</v>
      </c>
      <c r="G49" s="15">
        <f>H49</f>
        <v>425239000</v>
      </c>
      <c r="H49" s="40">
        <v>425239000</v>
      </c>
      <c r="I49" s="16"/>
      <c r="J49" s="35">
        <v>7633474</v>
      </c>
      <c r="K49" s="63"/>
      <c r="L49" s="34" t="s">
        <v>577</v>
      </c>
      <c r="M49" s="149">
        <f t="shared" si="33"/>
        <v>14.504096000000001</v>
      </c>
      <c r="N49" s="141"/>
      <c r="O49" s="133"/>
      <c r="P49" s="134"/>
      <c r="Q49" s="134"/>
      <c r="R49" s="133"/>
      <c r="S49" s="133"/>
      <c r="T49" s="134"/>
      <c r="U49" s="134"/>
      <c r="V49" s="134"/>
      <c r="W49" s="131"/>
      <c r="X49" s="131"/>
      <c r="Y49" s="131"/>
      <c r="Z49" s="131"/>
      <c r="AA49" s="131"/>
      <c r="AB49" s="131"/>
      <c r="AC49" s="131"/>
      <c r="AD49" s="131"/>
      <c r="AE49" s="131"/>
      <c r="AF49" s="131"/>
      <c r="AG49" s="142">
        <f t="shared" si="34"/>
        <v>14.504096000000001</v>
      </c>
      <c r="AH49" s="133"/>
      <c r="AI49" s="133">
        <v>14.504096000000001</v>
      </c>
      <c r="AJ49" s="137"/>
      <c r="AK49" s="172"/>
      <c r="AL49" s="131"/>
      <c r="AM49" s="131"/>
    </row>
    <row r="50" spans="1:39" s="166" customFormat="1" ht="18.75">
      <c r="A50" s="31" t="s">
        <v>17</v>
      </c>
      <c r="B50" s="167" t="s">
        <v>578</v>
      </c>
      <c r="C50" s="168"/>
      <c r="D50" s="124"/>
      <c r="E50" s="125"/>
      <c r="F50" s="169">
        <f>SUM(F51:F54)</f>
        <v>3693866929</v>
      </c>
      <c r="G50" s="170">
        <f>SUM(G51:G54)</f>
        <v>1688185260</v>
      </c>
      <c r="H50" s="25">
        <f>SUM(H51:H54)</f>
        <v>1688185260</v>
      </c>
      <c r="I50" s="171">
        <f>SUM(I51:I54)</f>
        <v>0</v>
      </c>
      <c r="J50" s="162"/>
      <c r="K50" s="44"/>
      <c r="L50" s="163"/>
      <c r="M50" s="164">
        <f>SUM(M51:M54)</f>
        <v>2005.6816690000001</v>
      </c>
      <c r="N50" s="164">
        <f t="shared" ref="N50:AI50" si="35">SUM(N51:N54)</f>
        <v>0</v>
      </c>
      <c r="O50" s="164">
        <f t="shared" si="35"/>
        <v>0</v>
      </c>
      <c r="P50" s="164">
        <f t="shared" si="35"/>
        <v>0</v>
      </c>
      <c r="Q50" s="164">
        <f t="shared" si="35"/>
        <v>0</v>
      </c>
      <c r="R50" s="164">
        <f t="shared" si="35"/>
        <v>0</v>
      </c>
      <c r="S50" s="164">
        <f t="shared" si="35"/>
        <v>0</v>
      </c>
      <c r="T50" s="164">
        <f t="shared" si="35"/>
        <v>0</v>
      </c>
      <c r="U50" s="164">
        <f t="shared" si="35"/>
        <v>0</v>
      </c>
      <c r="V50" s="164">
        <f t="shared" si="35"/>
        <v>0</v>
      </c>
      <c r="W50" s="164">
        <f t="shared" si="35"/>
        <v>0</v>
      </c>
      <c r="X50" s="164">
        <f t="shared" si="35"/>
        <v>0</v>
      </c>
      <c r="Y50" s="164">
        <f t="shared" si="35"/>
        <v>0</v>
      </c>
      <c r="Z50" s="164">
        <f t="shared" si="35"/>
        <v>0</v>
      </c>
      <c r="AA50" s="164">
        <f t="shared" si="35"/>
        <v>0</v>
      </c>
      <c r="AB50" s="164">
        <f t="shared" si="35"/>
        <v>0</v>
      </c>
      <c r="AC50" s="164">
        <f t="shared" si="35"/>
        <v>0</v>
      </c>
      <c r="AD50" s="164">
        <f t="shared" si="35"/>
        <v>0</v>
      </c>
      <c r="AE50" s="164">
        <f t="shared" si="35"/>
        <v>0</v>
      </c>
      <c r="AF50" s="164">
        <f t="shared" si="35"/>
        <v>0</v>
      </c>
      <c r="AG50" s="164">
        <f t="shared" si="35"/>
        <v>2005.6816690000001</v>
      </c>
      <c r="AH50" s="164">
        <f t="shared" si="35"/>
        <v>0</v>
      </c>
      <c r="AI50" s="164">
        <f t="shared" si="35"/>
        <v>2005.6816690000001</v>
      </c>
      <c r="AJ50" s="165"/>
      <c r="AK50" s="173"/>
      <c r="AL50" s="174"/>
      <c r="AM50" s="174"/>
    </row>
    <row r="51" spans="1:39" ht="38.25" customHeight="1">
      <c r="A51" s="126">
        <v>1</v>
      </c>
      <c r="B51" s="63" t="s">
        <v>576</v>
      </c>
      <c r="C51" s="49" t="s">
        <v>530</v>
      </c>
      <c r="D51" s="40" t="s">
        <v>480</v>
      </c>
      <c r="E51" s="19">
        <v>49500000000</v>
      </c>
      <c r="F51" s="58">
        <f>1849820000</f>
        <v>1849820000</v>
      </c>
      <c r="G51" s="17">
        <f>H51</f>
        <v>0</v>
      </c>
      <c r="H51" s="58">
        <v>0</v>
      </c>
      <c r="I51" s="63"/>
      <c r="J51" s="35">
        <v>7633474</v>
      </c>
      <c r="K51" s="63"/>
      <c r="L51" s="34" t="s">
        <v>577</v>
      </c>
      <c r="M51" s="149">
        <f t="shared" si="33"/>
        <v>1849.82</v>
      </c>
      <c r="N51" s="149"/>
      <c r="O51" s="149"/>
      <c r="P51" s="149"/>
      <c r="Q51" s="149"/>
      <c r="R51" s="149"/>
      <c r="S51" s="149"/>
      <c r="T51" s="149"/>
      <c r="U51" s="149"/>
      <c r="V51" s="149"/>
      <c r="W51" s="131"/>
      <c r="X51" s="131"/>
      <c r="Y51" s="131"/>
      <c r="Z51" s="131"/>
      <c r="AA51" s="131"/>
      <c r="AB51" s="131"/>
      <c r="AC51" s="131"/>
      <c r="AD51" s="131"/>
      <c r="AE51" s="131"/>
      <c r="AF51" s="131"/>
      <c r="AG51" s="142">
        <f t="shared" si="34"/>
        <v>1849.82</v>
      </c>
      <c r="AH51" s="149"/>
      <c r="AI51" s="149">
        <v>1849.82</v>
      </c>
      <c r="AJ51" s="137"/>
      <c r="AK51" s="172"/>
      <c r="AL51" s="131"/>
      <c r="AM51" s="131"/>
    </row>
    <row r="52" spans="1:39" ht="38.25" customHeight="1">
      <c r="A52" s="126">
        <v>2</v>
      </c>
      <c r="B52" s="63" t="s">
        <v>579</v>
      </c>
      <c r="C52" s="49" t="s">
        <v>587</v>
      </c>
      <c r="D52" s="40" t="s">
        <v>480</v>
      </c>
      <c r="E52" s="40">
        <f>150000000+350000000</f>
        <v>500000000</v>
      </c>
      <c r="F52" s="40">
        <f>150000000+350000000</f>
        <v>500000000</v>
      </c>
      <c r="G52" s="40">
        <f>H52</f>
        <v>495265260</v>
      </c>
      <c r="H52" s="49">
        <v>495265260</v>
      </c>
      <c r="I52" s="42"/>
      <c r="J52" s="35" t="s">
        <v>580</v>
      </c>
      <c r="K52" s="63"/>
      <c r="L52" s="34" t="s">
        <v>581</v>
      </c>
      <c r="M52" s="149">
        <f t="shared" si="33"/>
        <v>4.7347400000000004</v>
      </c>
      <c r="N52" s="133"/>
      <c r="O52" s="133"/>
      <c r="P52" s="133"/>
      <c r="Q52" s="133"/>
      <c r="R52" s="133"/>
      <c r="S52" s="133"/>
      <c r="T52" s="133"/>
      <c r="U52" s="133"/>
      <c r="V52" s="134"/>
      <c r="W52" s="131"/>
      <c r="X52" s="131"/>
      <c r="Y52" s="131"/>
      <c r="Z52" s="131"/>
      <c r="AA52" s="131"/>
      <c r="AB52" s="131"/>
      <c r="AC52" s="131"/>
      <c r="AD52" s="131"/>
      <c r="AE52" s="131"/>
      <c r="AF52" s="131"/>
      <c r="AG52" s="142">
        <f t="shared" si="34"/>
        <v>4.7347400000000004</v>
      </c>
      <c r="AH52" s="133"/>
      <c r="AI52" s="133">
        <v>4.7347400000000004</v>
      </c>
      <c r="AJ52" s="138"/>
      <c r="AK52" s="172"/>
      <c r="AL52" s="131"/>
      <c r="AM52" s="131"/>
    </row>
    <row r="53" spans="1:39" ht="38.25" customHeight="1">
      <c r="A53" s="126">
        <v>3</v>
      </c>
      <c r="B53" s="63" t="s">
        <v>582</v>
      </c>
      <c r="C53" s="49" t="s">
        <v>588</v>
      </c>
      <c r="D53" s="63" t="s">
        <v>588</v>
      </c>
      <c r="E53" s="19">
        <f>900000000+300000000</f>
        <v>1200000000</v>
      </c>
      <c r="F53" s="58">
        <f>900000000+300000000</f>
        <v>1200000000</v>
      </c>
      <c r="G53" s="17">
        <f t="shared" ref="G53:G54" si="36">H53</f>
        <v>1192920000</v>
      </c>
      <c r="H53" s="58">
        <v>1192920000</v>
      </c>
      <c r="I53" s="63"/>
      <c r="J53" s="35">
        <v>7971426</v>
      </c>
      <c r="K53" s="63"/>
      <c r="L53" s="34" t="s">
        <v>583</v>
      </c>
      <c r="M53" s="149">
        <f t="shared" si="33"/>
        <v>7.08</v>
      </c>
      <c r="N53" s="149"/>
      <c r="O53" s="149"/>
      <c r="P53" s="149"/>
      <c r="Q53" s="149"/>
      <c r="R53" s="149"/>
      <c r="S53" s="149"/>
      <c r="T53" s="149"/>
      <c r="U53" s="149"/>
      <c r="V53" s="149"/>
      <c r="W53" s="131"/>
      <c r="X53" s="131"/>
      <c r="Y53" s="131"/>
      <c r="Z53" s="131"/>
      <c r="AA53" s="131"/>
      <c r="AB53" s="131"/>
      <c r="AC53" s="131"/>
      <c r="AD53" s="131"/>
      <c r="AE53" s="131"/>
      <c r="AF53" s="131"/>
      <c r="AG53" s="142">
        <f t="shared" si="34"/>
        <v>7.08</v>
      </c>
      <c r="AH53" s="149"/>
      <c r="AI53" s="149">
        <v>7.08</v>
      </c>
      <c r="AJ53" s="137"/>
      <c r="AK53" s="172"/>
      <c r="AL53" s="131"/>
      <c r="AM53" s="131"/>
    </row>
    <row r="54" spans="1:39" ht="38.25" customHeight="1">
      <c r="A54" s="126">
        <v>4</v>
      </c>
      <c r="B54" s="63" t="s">
        <v>584</v>
      </c>
      <c r="C54" s="49" t="s">
        <v>589</v>
      </c>
      <c r="D54" s="40" t="s">
        <v>480</v>
      </c>
      <c r="E54" s="40">
        <v>144046929</v>
      </c>
      <c r="F54" s="40">
        <v>144046929</v>
      </c>
      <c r="G54" s="40">
        <f t="shared" si="36"/>
        <v>0</v>
      </c>
      <c r="H54" s="49">
        <v>0</v>
      </c>
      <c r="I54" s="42"/>
      <c r="J54" s="35" t="s">
        <v>585</v>
      </c>
      <c r="K54" s="63"/>
      <c r="L54" s="34" t="s">
        <v>586</v>
      </c>
      <c r="M54" s="149">
        <f t="shared" si="33"/>
        <v>144.04692900000001</v>
      </c>
      <c r="N54" s="133"/>
      <c r="O54" s="133"/>
      <c r="P54" s="133"/>
      <c r="Q54" s="133"/>
      <c r="R54" s="133"/>
      <c r="S54" s="133"/>
      <c r="T54" s="133"/>
      <c r="U54" s="133"/>
      <c r="V54" s="134"/>
      <c r="W54" s="131"/>
      <c r="X54" s="131"/>
      <c r="Y54" s="131"/>
      <c r="Z54" s="131"/>
      <c r="AA54" s="131"/>
      <c r="AB54" s="131"/>
      <c r="AC54" s="131"/>
      <c r="AD54" s="131"/>
      <c r="AE54" s="131"/>
      <c r="AF54" s="131"/>
      <c r="AG54" s="142">
        <f t="shared" si="34"/>
        <v>144.04692900000001</v>
      </c>
      <c r="AH54" s="133"/>
      <c r="AI54" s="133">
        <v>144.04692900000001</v>
      </c>
      <c r="AJ54" s="138"/>
      <c r="AK54" s="172"/>
      <c r="AL54" s="131"/>
      <c r="AM54" s="131"/>
    </row>
  </sheetData>
  <mergeCells count="57">
    <mergeCell ref="C29:C30"/>
    <mergeCell ref="AG5:AI5"/>
    <mergeCell ref="AH6:AI6"/>
    <mergeCell ref="AH7:AH8"/>
    <mergeCell ref="AI7:AI8"/>
    <mergeCell ref="K5:K8"/>
    <mergeCell ref="M7:M8"/>
    <mergeCell ref="L6:L8"/>
    <mergeCell ref="N7:N8"/>
    <mergeCell ref="O7:O8"/>
    <mergeCell ref="AA6:AC6"/>
    <mergeCell ref="W7:W8"/>
    <mergeCell ref="X7:Y7"/>
    <mergeCell ref="C16:C17"/>
    <mergeCell ref="C22:C23"/>
    <mergeCell ref="E5:E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L5:O5"/>
    <mergeCell ref="M6:O6"/>
    <mergeCell ref="J5:J8"/>
    <mergeCell ref="AE7:AE8"/>
    <mergeCell ref="AF7:AF8"/>
    <mergeCell ref="S7:S8"/>
    <mergeCell ref="W6:Y6"/>
    <mergeCell ref="Z6:Z8"/>
    <mergeCell ref="T7:U7"/>
  </mergeCells>
  <pageMargins left="0.33740157500000001" right="0.29370078740157501" top="0.53740157499999996" bottom="0.59055118110236204" header="0.31496062992126" footer="0.31496062992126"/>
  <pageSetup paperSize="9" scale="6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
  <sheetViews>
    <sheetView showZeros="0" tabSelected="1" zoomScale="85" zoomScaleNormal="85" workbookViewId="0">
      <selection activeCell="AD26" sqref="AD26"/>
    </sheetView>
  </sheetViews>
  <sheetFormatPr defaultRowHeight="12.75" outlineLevelCol="1"/>
  <cols>
    <col min="1" max="1" width="7.6640625" style="66" customWidth="1"/>
    <col min="2" max="2" width="66.6640625" style="66" customWidth="1"/>
    <col min="3" max="3" width="19.6640625" style="66" customWidth="1"/>
    <col min="4" max="4" width="10.33203125" style="66" customWidth="1"/>
    <col min="5" max="5" width="10.33203125" style="66" hidden="1" customWidth="1"/>
    <col min="6" max="6" width="14" style="66" customWidth="1"/>
    <col min="7" max="7" width="11.33203125" style="66" customWidth="1"/>
    <col min="8" max="8" width="12.6640625" style="66" customWidth="1"/>
    <col min="9" max="9" width="14.83203125" style="66" customWidth="1"/>
    <col min="10" max="10" width="13" style="66" customWidth="1"/>
    <col min="11" max="14" width="9.6640625" style="66" hidden="1" customWidth="1"/>
    <col min="15" max="18" width="12" style="66" hidden="1" customWidth="1"/>
    <col min="19" max="20" width="9.6640625" style="66" hidden="1" customWidth="1"/>
    <col min="21" max="21" width="10.33203125" style="66" hidden="1" customWidth="1"/>
    <col min="22" max="22" width="9.6640625" style="66" hidden="1" customWidth="1"/>
    <col min="23" max="24" width="12.33203125" style="66" customWidth="1"/>
    <col min="25" max="25" width="10.83203125" style="66" customWidth="1"/>
    <col min="26" max="26" width="9.6640625" style="66" customWidth="1" outlineLevel="1"/>
    <col min="27" max="27" width="12" style="224" customWidth="1"/>
    <col min="28" max="28" width="12.5" style="66" customWidth="1"/>
    <col min="29" max="30" width="9.6640625" style="66" customWidth="1"/>
    <col min="31" max="31" width="11.33203125" style="66" customWidth="1" collapsed="1"/>
    <col min="32" max="32" width="15.6640625" style="66" customWidth="1"/>
    <col min="33" max="16384" width="9.33203125" style="66"/>
  </cols>
  <sheetData>
    <row r="1" spans="1:32" ht="24" customHeight="1">
      <c r="A1" s="281" t="s">
        <v>554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row>
    <row r="2" spans="1:32" ht="30.75" customHeight="1">
      <c r="A2" s="282" t="s">
        <v>556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row>
    <row r="3" spans="1:32" s="23" customFormat="1" ht="25.5" customHeight="1">
      <c r="A3" s="67"/>
      <c r="B3" s="67"/>
      <c r="C3" s="68"/>
      <c r="D3" s="68"/>
      <c r="E3" s="68"/>
      <c r="F3" s="68"/>
      <c r="G3" s="68"/>
      <c r="H3" s="68"/>
      <c r="I3" s="69"/>
      <c r="J3" s="70"/>
      <c r="K3" s="70"/>
      <c r="L3" s="70"/>
      <c r="M3" s="70"/>
      <c r="N3" s="70"/>
      <c r="O3" s="70"/>
      <c r="P3" s="70"/>
      <c r="Q3" s="70"/>
      <c r="R3" s="70"/>
      <c r="S3" s="70"/>
      <c r="T3" s="70"/>
      <c r="U3" s="70"/>
      <c r="V3" s="70"/>
      <c r="W3" s="70"/>
      <c r="X3" s="70"/>
      <c r="Y3" s="70"/>
      <c r="Z3" s="70"/>
      <c r="AA3" s="218"/>
      <c r="AB3" s="65"/>
      <c r="AC3" s="65" t="s">
        <v>43</v>
      </c>
      <c r="AD3" s="65"/>
      <c r="AE3" s="65"/>
    </row>
    <row r="4" spans="1:32" s="23" customFormat="1" ht="30.75" customHeight="1">
      <c r="A4" s="259" t="s">
        <v>0</v>
      </c>
      <c r="B4" s="259" t="s">
        <v>5</v>
      </c>
      <c r="C4" s="259" t="s">
        <v>20</v>
      </c>
      <c r="D4" s="259" t="s">
        <v>41</v>
      </c>
      <c r="E4" s="283" t="s">
        <v>42</v>
      </c>
      <c r="F4" s="259" t="s">
        <v>13</v>
      </c>
      <c r="G4" s="259" t="s">
        <v>44</v>
      </c>
      <c r="H4" s="286" t="s">
        <v>6</v>
      </c>
      <c r="I4" s="286"/>
      <c r="J4" s="286"/>
      <c r="K4" s="274" t="s">
        <v>45</v>
      </c>
      <c r="L4" s="287"/>
      <c r="M4" s="287"/>
      <c r="N4" s="288"/>
      <c r="O4" s="274" t="s">
        <v>46</v>
      </c>
      <c r="P4" s="275"/>
      <c r="Q4" s="274" t="s">
        <v>47</v>
      </c>
      <c r="R4" s="275"/>
      <c r="S4" s="71"/>
      <c r="T4" s="274" t="s">
        <v>48</v>
      </c>
      <c r="U4" s="278"/>
      <c r="V4" s="275"/>
      <c r="W4" s="258" t="s">
        <v>528</v>
      </c>
      <c r="X4" s="258"/>
      <c r="Y4" s="258"/>
      <c r="Z4" s="258" t="s">
        <v>519</v>
      </c>
      <c r="AA4" s="265" t="s">
        <v>608</v>
      </c>
      <c r="AB4" s="266"/>
      <c r="AC4" s="266"/>
      <c r="AD4" s="267"/>
      <c r="AE4" s="286" t="s">
        <v>1</v>
      </c>
    </row>
    <row r="5" spans="1:32" s="23" customFormat="1" ht="24" customHeight="1">
      <c r="A5" s="260"/>
      <c r="B5" s="260"/>
      <c r="C5" s="260"/>
      <c r="D5" s="260"/>
      <c r="E5" s="284"/>
      <c r="F5" s="260"/>
      <c r="G5" s="260"/>
      <c r="H5" s="259" t="s">
        <v>49</v>
      </c>
      <c r="I5" s="286" t="s">
        <v>7</v>
      </c>
      <c r="J5" s="286"/>
      <c r="K5" s="289"/>
      <c r="L5" s="290"/>
      <c r="M5" s="290"/>
      <c r="N5" s="291"/>
      <c r="O5" s="279"/>
      <c r="P5" s="280"/>
      <c r="Q5" s="276"/>
      <c r="R5" s="277"/>
      <c r="S5" s="72"/>
      <c r="T5" s="258" t="s">
        <v>9</v>
      </c>
      <c r="U5" s="269" t="s">
        <v>2</v>
      </c>
      <c r="V5" s="269"/>
      <c r="W5" s="258" t="s">
        <v>9</v>
      </c>
      <c r="X5" s="269" t="s">
        <v>2</v>
      </c>
      <c r="Y5" s="269"/>
      <c r="Z5" s="258"/>
      <c r="AA5" s="268" t="s">
        <v>9</v>
      </c>
      <c r="AB5" s="269" t="s">
        <v>2</v>
      </c>
      <c r="AC5" s="269"/>
      <c r="AD5" s="262" t="s">
        <v>600</v>
      </c>
      <c r="AE5" s="286"/>
    </row>
    <row r="6" spans="1:32" s="23" customFormat="1" ht="20.25" customHeight="1">
      <c r="A6" s="260"/>
      <c r="B6" s="260"/>
      <c r="C6" s="260"/>
      <c r="D6" s="260"/>
      <c r="E6" s="284"/>
      <c r="F6" s="260"/>
      <c r="G6" s="260"/>
      <c r="H6" s="260"/>
      <c r="I6" s="259" t="s">
        <v>8</v>
      </c>
      <c r="J6" s="259" t="s">
        <v>50</v>
      </c>
      <c r="K6" s="258" t="s">
        <v>8</v>
      </c>
      <c r="L6" s="258" t="s">
        <v>51</v>
      </c>
      <c r="M6" s="258"/>
      <c r="N6" s="258"/>
      <c r="O6" s="258" t="s">
        <v>8</v>
      </c>
      <c r="P6" s="271" t="s">
        <v>51</v>
      </c>
      <c r="Q6" s="258" t="s">
        <v>8</v>
      </c>
      <c r="R6" s="271" t="s">
        <v>51</v>
      </c>
      <c r="S6" s="258" t="s">
        <v>8</v>
      </c>
      <c r="T6" s="258"/>
      <c r="U6" s="269" t="s">
        <v>52</v>
      </c>
      <c r="V6" s="269" t="s">
        <v>53</v>
      </c>
      <c r="W6" s="258"/>
      <c r="X6" s="269" t="s">
        <v>52</v>
      </c>
      <c r="Y6" s="269" t="s">
        <v>53</v>
      </c>
      <c r="Z6" s="258"/>
      <c r="AA6" s="268"/>
      <c r="AB6" s="269" t="s">
        <v>52</v>
      </c>
      <c r="AC6" s="269" t="s">
        <v>53</v>
      </c>
      <c r="AD6" s="263"/>
      <c r="AE6" s="286"/>
    </row>
    <row r="7" spans="1:32" s="23" customFormat="1" ht="18" customHeight="1">
      <c r="A7" s="260"/>
      <c r="B7" s="260"/>
      <c r="C7" s="260"/>
      <c r="D7" s="260"/>
      <c r="E7" s="284"/>
      <c r="F7" s="260"/>
      <c r="G7" s="260"/>
      <c r="H7" s="260"/>
      <c r="I7" s="260"/>
      <c r="J7" s="260"/>
      <c r="K7" s="258"/>
      <c r="L7" s="271" t="s">
        <v>9</v>
      </c>
      <c r="M7" s="269" t="s">
        <v>2</v>
      </c>
      <c r="N7" s="269"/>
      <c r="O7" s="258"/>
      <c r="P7" s="273"/>
      <c r="Q7" s="258"/>
      <c r="R7" s="273"/>
      <c r="S7" s="258"/>
      <c r="T7" s="258"/>
      <c r="U7" s="269"/>
      <c r="V7" s="269"/>
      <c r="W7" s="258"/>
      <c r="X7" s="269"/>
      <c r="Y7" s="269"/>
      <c r="Z7" s="258"/>
      <c r="AA7" s="268"/>
      <c r="AB7" s="269"/>
      <c r="AC7" s="269"/>
      <c r="AD7" s="263"/>
      <c r="AE7" s="286"/>
    </row>
    <row r="8" spans="1:32" s="23" customFormat="1" ht="26.25" customHeight="1">
      <c r="A8" s="261"/>
      <c r="B8" s="261"/>
      <c r="C8" s="261"/>
      <c r="D8" s="261"/>
      <c r="E8" s="285"/>
      <c r="F8" s="261"/>
      <c r="G8" s="261"/>
      <c r="H8" s="261"/>
      <c r="I8" s="261"/>
      <c r="J8" s="261"/>
      <c r="K8" s="270"/>
      <c r="L8" s="272"/>
      <c r="M8" s="73" t="s">
        <v>52</v>
      </c>
      <c r="N8" s="73" t="s">
        <v>53</v>
      </c>
      <c r="O8" s="270"/>
      <c r="P8" s="272"/>
      <c r="Q8" s="270"/>
      <c r="R8" s="272"/>
      <c r="S8" s="270"/>
      <c r="T8" s="258"/>
      <c r="U8" s="269"/>
      <c r="V8" s="269"/>
      <c r="W8" s="258"/>
      <c r="X8" s="269"/>
      <c r="Y8" s="269"/>
      <c r="Z8" s="258"/>
      <c r="AA8" s="268"/>
      <c r="AB8" s="269"/>
      <c r="AC8" s="269"/>
      <c r="AD8" s="264"/>
      <c r="AE8" s="286"/>
    </row>
    <row r="9" spans="1:32" s="23" customFormat="1" ht="24" customHeight="1">
      <c r="A9" s="74">
        <v>1</v>
      </c>
      <c r="B9" s="74">
        <v>2</v>
      </c>
      <c r="C9" s="74">
        <v>3</v>
      </c>
      <c r="D9" s="74">
        <v>4</v>
      </c>
      <c r="E9" s="74">
        <v>5</v>
      </c>
      <c r="F9" s="74">
        <v>6</v>
      </c>
      <c r="G9" s="74">
        <v>7</v>
      </c>
      <c r="H9" s="74">
        <v>8</v>
      </c>
      <c r="I9" s="74">
        <v>9</v>
      </c>
      <c r="J9" s="74">
        <v>10</v>
      </c>
      <c r="K9" s="75"/>
      <c r="L9" s="76"/>
      <c r="M9" s="76"/>
      <c r="N9" s="76"/>
      <c r="O9" s="75"/>
      <c r="P9" s="76"/>
      <c r="Q9" s="75"/>
      <c r="R9" s="76"/>
      <c r="S9" s="75"/>
      <c r="T9" s="76"/>
      <c r="U9" s="76"/>
      <c r="V9" s="76"/>
      <c r="W9" s="76">
        <v>11</v>
      </c>
      <c r="X9" s="76">
        <v>12</v>
      </c>
      <c r="Y9" s="76">
        <v>13</v>
      </c>
      <c r="Z9" s="76">
        <v>11</v>
      </c>
      <c r="AA9" s="225" t="s">
        <v>601</v>
      </c>
      <c r="AB9" s="76">
        <v>13</v>
      </c>
      <c r="AC9" s="76">
        <v>14</v>
      </c>
      <c r="AD9" s="211">
        <v>15</v>
      </c>
      <c r="AE9" s="77">
        <v>16</v>
      </c>
    </row>
    <row r="10" spans="1:32" s="23" customFormat="1" ht="23.25" customHeight="1">
      <c r="A10" s="78"/>
      <c r="B10" s="78" t="s">
        <v>551</v>
      </c>
      <c r="C10" s="78"/>
      <c r="D10" s="78"/>
      <c r="E10" s="78"/>
      <c r="F10" s="78"/>
      <c r="G10" s="78"/>
      <c r="H10" s="78"/>
      <c r="I10" s="79">
        <f>I11+I14</f>
        <v>33846</v>
      </c>
      <c r="J10" s="79">
        <f t="shared" ref="J10:AD10" si="0">J11+J14</f>
        <v>33846</v>
      </c>
      <c r="K10" s="79" t="e">
        <f t="shared" si="0"/>
        <v>#VALUE!</v>
      </c>
      <c r="L10" s="79" t="e">
        <f t="shared" si="0"/>
        <v>#VALUE!</v>
      </c>
      <c r="M10" s="79" t="e">
        <f t="shared" si="0"/>
        <v>#VALUE!</v>
      </c>
      <c r="N10" s="79" t="e">
        <f t="shared" si="0"/>
        <v>#VALUE!</v>
      </c>
      <c r="O10" s="79" t="e">
        <f t="shared" si="0"/>
        <v>#VALUE!</v>
      </c>
      <c r="P10" s="79" t="e">
        <f t="shared" si="0"/>
        <v>#VALUE!</v>
      </c>
      <c r="Q10" s="79">
        <f t="shared" si="0"/>
        <v>18036</v>
      </c>
      <c r="R10" s="79">
        <f t="shared" si="0"/>
        <v>18036</v>
      </c>
      <c r="S10" s="79">
        <f t="shared" si="0"/>
        <v>0</v>
      </c>
      <c r="T10" s="79">
        <f t="shared" si="0"/>
        <v>0</v>
      </c>
      <c r="U10" s="79">
        <f t="shared" si="0"/>
        <v>18036</v>
      </c>
      <c r="V10" s="79">
        <f t="shared" si="0"/>
        <v>18036</v>
      </c>
      <c r="W10" s="79">
        <f t="shared" si="0"/>
        <v>7460</v>
      </c>
      <c r="X10" s="79">
        <f t="shared" si="0"/>
        <v>0</v>
      </c>
      <c r="Y10" s="79">
        <f t="shared" si="0"/>
        <v>0</v>
      </c>
      <c r="Z10" s="79">
        <f t="shared" si="0"/>
        <v>15810</v>
      </c>
      <c r="AA10" s="79">
        <f t="shared" si="0"/>
        <v>6200.4801200000002</v>
      </c>
      <c r="AB10" s="79">
        <f t="shared" si="0"/>
        <v>0</v>
      </c>
      <c r="AC10" s="79">
        <f t="shared" si="0"/>
        <v>0</v>
      </c>
      <c r="AD10" s="79">
        <f t="shared" si="0"/>
        <v>5695.058</v>
      </c>
      <c r="AE10" s="80"/>
      <c r="AF10" s="81"/>
    </row>
    <row r="11" spans="1:32" s="23" customFormat="1" ht="23.25" customHeight="1">
      <c r="A11" s="82" t="s">
        <v>3</v>
      </c>
      <c r="B11" s="82" t="s">
        <v>18</v>
      </c>
      <c r="C11" s="82"/>
      <c r="D11" s="82"/>
      <c r="E11" s="82"/>
      <c r="F11" s="82"/>
      <c r="G11" s="82"/>
      <c r="H11" s="82"/>
      <c r="I11" s="83">
        <f>I12</f>
        <v>18036</v>
      </c>
      <c r="J11" s="83">
        <f t="shared" ref="J11:AC11" si="1">J12</f>
        <v>18036</v>
      </c>
      <c r="K11" s="83" t="str">
        <f t="shared" si="1"/>
        <v>02 năm</v>
      </c>
      <c r="L11" s="83" t="str">
        <f t="shared" si="1"/>
        <v xml:space="preserve">KBNN tỉnh Kon Tum </v>
      </c>
      <c r="M11" s="83" t="str">
        <f t="shared" si="1"/>
        <v xml:space="preserve">7955358
</v>
      </c>
      <c r="N11" s="83" t="str">
        <f t="shared" si="1"/>
        <v xml:space="preserve">160, 161 </v>
      </c>
      <c r="O11" s="83" t="str">
        <f t="shared" si="1"/>
        <v>2022-</v>
      </c>
      <c r="P11" s="83" t="str">
        <f t="shared" si="1"/>
        <v>62/NQ-HĐND, 09/12/2021
51/NQ-HĐND, 29/8/2022
694/QĐ-UBND, 14/11/2022</v>
      </c>
      <c r="Q11" s="83">
        <f t="shared" si="1"/>
        <v>18036</v>
      </c>
      <c r="R11" s="83">
        <f t="shared" si="1"/>
        <v>18036</v>
      </c>
      <c r="S11" s="83">
        <f t="shared" si="1"/>
        <v>0</v>
      </c>
      <c r="T11" s="83">
        <f t="shared" si="1"/>
        <v>0</v>
      </c>
      <c r="U11" s="83">
        <f t="shared" si="1"/>
        <v>18036</v>
      </c>
      <c r="V11" s="83">
        <f t="shared" si="1"/>
        <v>18036</v>
      </c>
      <c r="W11" s="83">
        <f t="shared" si="1"/>
        <v>7460</v>
      </c>
      <c r="X11" s="83">
        <f t="shared" si="1"/>
        <v>0</v>
      </c>
      <c r="Y11" s="83">
        <f t="shared" si="1"/>
        <v>0</v>
      </c>
      <c r="Z11" s="83">
        <f t="shared" si="1"/>
        <v>0</v>
      </c>
      <c r="AA11" s="219">
        <f t="shared" si="1"/>
        <v>505.42212000000001</v>
      </c>
      <c r="AB11" s="83">
        <f t="shared" si="1"/>
        <v>0</v>
      </c>
      <c r="AC11" s="83">
        <f t="shared" si="1"/>
        <v>0</v>
      </c>
      <c r="AD11" s="83"/>
      <c r="AE11" s="84"/>
    </row>
    <row r="12" spans="1:32" s="23" customFormat="1" ht="18" customHeight="1">
      <c r="A12" s="86">
        <v>1</v>
      </c>
      <c r="B12" s="86" t="s">
        <v>521</v>
      </c>
      <c r="C12" s="86"/>
      <c r="D12" s="85"/>
      <c r="E12" s="85"/>
      <c r="F12" s="85"/>
      <c r="G12" s="85"/>
      <c r="H12" s="85"/>
      <c r="I12" s="87">
        <f>I13</f>
        <v>18036</v>
      </c>
      <c r="J12" s="87">
        <f t="shared" ref="J12:Q12" si="2">J13</f>
        <v>18036</v>
      </c>
      <c r="K12" s="87" t="str">
        <f t="shared" si="2"/>
        <v>02 năm</v>
      </c>
      <c r="L12" s="87" t="str">
        <f t="shared" si="2"/>
        <v xml:space="preserve">KBNN tỉnh Kon Tum </v>
      </c>
      <c r="M12" s="87" t="str">
        <f t="shared" si="2"/>
        <v xml:space="preserve">7955358
</v>
      </c>
      <c r="N12" s="87" t="str">
        <f t="shared" si="2"/>
        <v xml:space="preserve">160, 161 </v>
      </c>
      <c r="O12" s="87" t="str">
        <f t="shared" si="2"/>
        <v>2022-</v>
      </c>
      <c r="P12" s="87" t="str">
        <f t="shared" si="2"/>
        <v>62/NQ-HĐND, 09/12/2021
51/NQ-HĐND, 29/8/2022
694/QĐ-UBND, 14/11/2022</v>
      </c>
      <c r="Q12" s="87">
        <f t="shared" si="2"/>
        <v>18036</v>
      </c>
      <c r="R12" s="87">
        <f t="shared" ref="R12:AC12" si="3">R13</f>
        <v>18036</v>
      </c>
      <c r="S12" s="87">
        <f t="shared" si="3"/>
        <v>0</v>
      </c>
      <c r="T12" s="87">
        <f t="shared" si="3"/>
        <v>0</v>
      </c>
      <c r="U12" s="87">
        <f t="shared" si="3"/>
        <v>18036</v>
      </c>
      <c r="V12" s="87">
        <f t="shared" si="3"/>
        <v>18036</v>
      </c>
      <c r="W12" s="87">
        <f t="shared" si="3"/>
        <v>7460</v>
      </c>
      <c r="X12" s="87">
        <f t="shared" si="3"/>
        <v>0</v>
      </c>
      <c r="Y12" s="87">
        <f t="shared" si="3"/>
        <v>0</v>
      </c>
      <c r="Z12" s="87">
        <f t="shared" si="3"/>
        <v>0</v>
      </c>
      <c r="AA12" s="220">
        <f t="shared" si="3"/>
        <v>505.42212000000001</v>
      </c>
      <c r="AB12" s="87">
        <f t="shared" si="3"/>
        <v>0</v>
      </c>
      <c r="AC12" s="87">
        <f t="shared" si="3"/>
        <v>0</v>
      </c>
      <c r="AD12" s="87"/>
      <c r="AE12" s="84"/>
    </row>
    <row r="13" spans="1:32" s="23" customFormat="1" ht="43.5" customHeight="1">
      <c r="A13" s="212" t="s">
        <v>27</v>
      </c>
      <c r="B13" s="214" t="s">
        <v>522</v>
      </c>
      <c r="C13" s="212" t="s">
        <v>530</v>
      </c>
      <c r="D13" s="212"/>
      <c r="E13" s="212" t="s">
        <v>21</v>
      </c>
      <c r="F13" s="212" t="s">
        <v>553</v>
      </c>
      <c r="G13" s="212" t="s">
        <v>529</v>
      </c>
      <c r="H13" s="212"/>
      <c r="I13" s="213">
        <v>18036</v>
      </c>
      <c r="J13" s="213">
        <v>18036</v>
      </c>
      <c r="K13" s="213" t="s">
        <v>523</v>
      </c>
      <c r="L13" s="213" t="s">
        <v>466</v>
      </c>
      <c r="M13" s="213" t="s">
        <v>524</v>
      </c>
      <c r="N13" s="213" t="s">
        <v>525</v>
      </c>
      <c r="O13" s="213" t="s">
        <v>526</v>
      </c>
      <c r="P13" s="213" t="s">
        <v>527</v>
      </c>
      <c r="Q13" s="213">
        <v>18036</v>
      </c>
      <c r="R13" s="213">
        <v>18036</v>
      </c>
      <c r="S13" s="213"/>
      <c r="T13" s="213"/>
      <c r="U13" s="213">
        <v>18036</v>
      </c>
      <c r="V13" s="213">
        <v>18036</v>
      </c>
      <c r="W13" s="213">
        <v>7460</v>
      </c>
      <c r="X13" s="213"/>
      <c r="Y13" s="213"/>
      <c r="Z13" s="213"/>
      <c r="AA13" s="221">
        <f>3.06612+102.356+400</f>
        <v>505.42212000000001</v>
      </c>
      <c r="AB13" s="213"/>
      <c r="AC13" s="213"/>
      <c r="AD13" s="213"/>
      <c r="AE13" s="210"/>
    </row>
    <row r="14" spans="1:32" s="23" customFormat="1" ht="18" customHeight="1">
      <c r="A14" s="86">
        <v>2</v>
      </c>
      <c r="B14" s="86" t="s">
        <v>596</v>
      </c>
      <c r="C14" s="86"/>
      <c r="D14" s="85"/>
      <c r="E14" s="85"/>
      <c r="F14" s="85"/>
      <c r="G14" s="85"/>
      <c r="H14" s="85"/>
      <c r="I14" s="87">
        <v>15810</v>
      </c>
      <c r="J14" s="87">
        <v>15810</v>
      </c>
      <c r="K14" s="87" t="s">
        <v>597</v>
      </c>
      <c r="L14" s="87" t="s">
        <v>597</v>
      </c>
      <c r="M14" s="87">
        <v>15810</v>
      </c>
      <c r="N14" s="87" t="s">
        <v>598</v>
      </c>
      <c r="O14" s="87" t="s">
        <v>597</v>
      </c>
      <c r="P14" s="87"/>
      <c r="Q14" s="87"/>
      <c r="R14" s="87"/>
      <c r="S14" s="87"/>
      <c r="T14" s="87"/>
      <c r="U14" s="87"/>
      <c r="V14" s="87"/>
      <c r="W14" s="87"/>
      <c r="X14" s="87"/>
      <c r="Y14" s="87"/>
      <c r="Z14" s="87">
        <f>Z15</f>
        <v>15810</v>
      </c>
      <c r="AA14" s="87">
        <f t="shared" ref="AA14:AD14" si="4">AA15</f>
        <v>5695.058</v>
      </c>
      <c r="AB14" s="87">
        <f t="shared" si="4"/>
        <v>0</v>
      </c>
      <c r="AC14" s="87">
        <f t="shared" si="4"/>
        <v>0</v>
      </c>
      <c r="AD14" s="87">
        <f t="shared" si="4"/>
        <v>5695.058</v>
      </c>
      <c r="AE14" s="84"/>
    </row>
    <row r="15" spans="1:32" s="23" customFormat="1" ht="43.5" customHeight="1">
      <c r="A15" s="215" t="s">
        <v>27</v>
      </c>
      <c r="B15" s="216" t="s">
        <v>599</v>
      </c>
      <c r="C15" s="215" t="s">
        <v>530</v>
      </c>
      <c r="D15" s="215">
        <v>7612700</v>
      </c>
      <c r="E15" s="215" t="s">
        <v>561</v>
      </c>
      <c r="F15" s="215" t="s">
        <v>561</v>
      </c>
      <c r="G15" s="215" t="s">
        <v>529</v>
      </c>
      <c r="H15" s="215"/>
      <c r="I15" s="217">
        <v>15810</v>
      </c>
      <c r="J15" s="217">
        <v>15810</v>
      </c>
      <c r="K15" s="217" t="s">
        <v>597</v>
      </c>
      <c r="L15" s="217" t="s">
        <v>597</v>
      </c>
      <c r="M15" s="217">
        <v>15810</v>
      </c>
      <c r="N15" s="217" t="s">
        <v>598</v>
      </c>
      <c r="O15" s="217" t="s">
        <v>597</v>
      </c>
      <c r="P15" s="217"/>
      <c r="Q15" s="217"/>
      <c r="R15" s="217"/>
      <c r="S15" s="217"/>
      <c r="T15" s="217"/>
      <c r="U15" s="217"/>
      <c r="V15" s="217"/>
      <c r="W15" s="217"/>
      <c r="X15" s="217"/>
      <c r="Y15" s="217"/>
      <c r="Z15" s="217">
        <v>15810</v>
      </c>
      <c r="AA15" s="222">
        <f>AD15</f>
        <v>5695.058</v>
      </c>
      <c r="AB15" s="217"/>
      <c r="AC15" s="217"/>
      <c r="AD15" s="217">
        <v>5695.058</v>
      </c>
      <c r="AE15" s="210"/>
    </row>
    <row r="16" spans="1:32" s="23" customFormat="1" ht="15">
      <c r="AA16" s="223"/>
    </row>
    <row r="17" spans="27:27" s="23" customFormat="1" ht="15">
      <c r="AA17" s="223"/>
    </row>
    <row r="18" spans="27:27" s="23" customFormat="1" ht="15">
      <c r="AA18" s="223"/>
    </row>
    <row r="19" spans="27:27" s="23" customFormat="1" ht="15">
      <c r="AA19" s="223"/>
    </row>
  </sheetData>
  <mergeCells count="44">
    <mergeCell ref="A1:AE1"/>
    <mergeCell ref="A2:AE2"/>
    <mergeCell ref="A4:A8"/>
    <mergeCell ref="B4:B8"/>
    <mergeCell ref="C4:C8"/>
    <mergeCell ref="D4:D8"/>
    <mergeCell ref="E4:E8"/>
    <mergeCell ref="F4:F8"/>
    <mergeCell ref="G4:G8"/>
    <mergeCell ref="H4:J4"/>
    <mergeCell ref="K4:N5"/>
    <mergeCell ref="AE4:AE8"/>
    <mergeCell ref="U6:U8"/>
    <mergeCell ref="W4:Y4"/>
    <mergeCell ref="H5:H8"/>
    <mergeCell ref="I5:J5"/>
    <mergeCell ref="P6:P8"/>
    <mergeCell ref="Q4:R5"/>
    <mergeCell ref="T4:V4"/>
    <mergeCell ref="Y6:Y8"/>
    <mergeCell ref="T5:T8"/>
    <mergeCell ref="U5:V5"/>
    <mergeCell ref="W5:W8"/>
    <mergeCell ref="O4:P5"/>
    <mergeCell ref="Q6:Q8"/>
    <mergeCell ref="R6:R8"/>
    <mergeCell ref="S6:S8"/>
    <mergeCell ref="V6:V8"/>
    <mergeCell ref="Z4:Z8"/>
    <mergeCell ref="I6:I8"/>
    <mergeCell ref="J6:J8"/>
    <mergeCell ref="AD5:AD8"/>
    <mergeCell ref="AA4:AD4"/>
    <mergeCell ref="AA5:AA8"/>
    <mergeCell ref="AB5:AC5"/>
    <mergeCell ref="AB6:AB8"/>
    <mergeCell ref="AC6:AC8"/>
    <mergeCell ref="K6:K8"/>
    <mergeCell ref="L6:N6"/>
    <mergeCell ref="O6:O8"/>
    <mergeCell ref="L7:L8"/>
    <mergeCell ref="M7:N7"/>
    <mergeCell ref="X6:X8"/>
    <mergeCell ref="X5:Y5"/>
  </mergeCells>
  <pageMargins left="0.78740157480314998" right="0.59055118110236204"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92" t="s">
        <v>55</v>
      </c>
      <c r="B1" s="292" t="s">
        <v>56</v>
      </c>
      <c r="C1" s="292" t="s">
        <v>57</v>
      </c>
      <c r="D1" s="292" t="s">
        <v>58</v>
      </c>
      <c r="E1" s="292"/>
    </row>
    <row r="2" spans="1:5">
      <c r="A2" s="292"/>
      <c r="B2" s="292"/>
      <c r="C2" s="292"/>
      <c r="D2" s="1" t="s">
        <v>60</v>
      </c>
      <c r="E2" s="1" t="s">
        <v>59</v>
      </c>
    </row>
    <row r="3" spans="1:5" ht="24">
      <c r="A3" s="5" t="s">
        <v>303</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4">
      <c r="A6" s="5" t="s">
        <v>64</v>
      </c>
      <c r="B6" s="2">
        <v>7214180</v>
      </c>
      <c r="C6" s="3">
        <v>24992</v>
      </c>
      <c r="D6" s="3">
        <v>0</v>
      </c>
      <c r="E6">
        <v>0</v>
      </c>
    </row>
    <row r="7" spans="1:5">
      <c r="A7" s="5" t="s">
        <v>66</v>
      </c>
      <c r="B7" s="2">
        <v>7551868</v>
      </c>
      <c r="C7" s="3">
        <v>100000</v>
      </c>
      <c r="D7" s="3">
        <v>7563.4219999999996</v>
      </c>
      <c r="E7">
        <v>0</v>
      </c>
    </row>
    <row r="8" spans="1:5" ht="24">
      <c r="A8" s="5" t="s">
        <v>67</v>
      </c>
      <c r="B8" s="2">
        <v>7599063</v>
      </c>
      <c r="C8" s="3">
        <v>43886</v>
      </c>
      <c r="D8" s="3">
        <v>60797.73</v>
      </c>
      <c r="E8">
        <v>0</v>
      </c>
    </row>
    <row r="9" spans="1:5" ht="36">
      <c r="A9" s="5" t="s">
        <v>304</v>
      </c>
      <c r="B9" s="2">
        <v>7612700</v>
      </c>
      <c r="C9" s="3">
        <v>80000</v>
      </c>
      <c r="D9" s="3">
        <v>0</v>
      </c>
      <c r="E9">
        <v>0</v>
      </c>
    </row>
    <row r="10" spans="1:5" ht="24">
      <c r="A10" s="5" t="s">
        <v>68</v>
      </c>
      <c r="B10" s="2">
        <v>7612703</v>
      </c>
      <c r="C10" s="3">
        <v>14020</v>
      </c>
      <c r="D10" s="3">
        <v>514.38778200000002</v>
      </c>
      <c r="E10">
        <v>0</v>
      </c>
    </row>
    <row r="11" spans="1:5">
      <c r="A11" s="5" t="s">
        <v>69</v>
      </c>
      <c r="B11" s="2">
        <v>7829563</v>
      </c>
      <c r="C11" s="3">
        <v>126114</v>
      </c>
      <c r="D11" s="3">
        <v>600.50699999999995</v>
      </c>
      <c r="E11">
        <v>0</v>
      </c>
    </row>
    <row r="12" spans="1:5" ht="24">
      <c r="A12" s="5" t="s">
        <v>249</v>
      </c>
      <c r="B12" s="2">
        <v>7829564</v>
      </c>
      <c r="C12" s="3">
        <v>20000</v>
      </c>
      <c r="D12" s="3">
        <v>10163.468000000001</v>
      </c>
      <c r="E12">
        <v>0</v>
      </c>
    </row>
    <row r="13" spans="1:5" ht="24">
      <c r="A13" s="5" t="s">
        <v>70</v>
      </c>
      <c r="B13" s="2">
        <v>7881306</v>
      </c>
      <c r="C13" s="3">
        <v>40000</v>
      </c>
      <c r="D13" s="3">
        <v>200.64083199999999</v>
      </c>
      <c r="E13">
        <v>0</v>
      </c>
    </row>
    <row r="14" spans="1:5" ht="24">
      <c r="A14" s="5" t="s">
        <v>71</v>
      </c>
      <c r="B14" s="2">
        <v>7897884</v>
      </c>
      <c r="C14" s="3">
        <v>27000</v>
      </c>
      <c r="D14" s="3">
        <v>7389.2030000000004</v>
      </c>
      <c r="E14">
        <v>0</v>
      </c>
    </row>
    <row r="15" spans="1:5" ht="24">
      <c r="A15" s="5" t="s">
        <v>72</v>
      </c>
      <c r="B15" s="2">
        <v>7898003</v>
      </c>
      <c r="C15" s="3">
        <v>50000</v>
      </c>
      <c r="D15" s="3">
        <v>1238.2360000000001</v>
      </c>
      <c r="E15">
        <v>0</v>
      </c>
    </row>
    <row r="16" spans="1:5" ht="24">
      <c r="A16" s="5" t="s">
        <v>250</v>
      </c>
      <c r="B16" s="2">
        <v>7900463</v>
      </c>
      <c r="C16" s="3">
        <v>45000</v>
      </c>
      <c r="D16" s="3">
        <v>18002.673943000002</v>
      </c>
      <c r="E16">
        <v>0</v>
      </c>
    </row>
    <row r="17" spans="1:5" ht="24">
      <c r="A17" s="5" t="s">
        <v>73</v>
      </c>
      <c r="B17" s="2">
        <v>7906859</v>
      </c>
      <c r="C17" s="3">
        <v>45000</v>
      </c>
      <c r="D17" s="3">
        <v>2962.0340000000001</v>
      </c>
      <c r="E17">
        <v>0</v>
      </c>
    </row>
    <row r="18" spans="1:5" ht="36">
      <c r="A18" s="5" t="s">
        <v>74</v>
      </c>
      <c r="B18" s="2">
        <v>7906860</v>
      </c>
      <c r="C18" s="3">
        <v>1000</v>
      </c>
      <c r="D18" s="3">
        <v>1262.2550000000001</v>
      </c>
      <c r="E18">
        <v>0</v>
      </c>
    </row>
    <row r="19" spans="1:5" ht="24">
      <c r="A19" s="5" t="s">
        <v>75</v>
      </c>
      <c r="B19" s="2">
        <v>7907248</v>
      </c>
      <c r="C19" s="3">
        <v>25000</v>
      </c>
      <c r="D19" s="3">
        <v>862.46900000000005</v>
      </c>
      <c r="E19">
        <v>0</v>
      </c>
    </row>
    <row r="20" spans="1:5" ht="24">
      <c r="A20" s="5" t="s">
        <v>76</v>
      </c>
      <c r="B20" s="2">
        <v>7907249</v>
      </c>
      <c r="C20" s="3">
        <v>200000</v>
      </c>
      <c r="D20" s="3">
        <v>2357.0340000000001</v>
      </c>
      <c r="E20">
        <v>0</v>
      </c>
    </row>
    <row r="21" spans="1:5" ht="24">
      <c r="A21" s="5" t="s">
        <v>77</v>
      </c>
      <c r="B21" s="2">
        <v>7909745</v>
      </c>
      <c r="C21" s="3">
        <v>20000</v>
      </c>
      <c r="D21" s="3">
        <v>14569.135</v>
      </c>
      <c r="E21">
        <v>0</v>
      </c>
    </row>
    <row r="22" spans="1:5">
      <c r="A22" s="5" t="s">
        <v>305</v>
      </c>
      <c r="B22" s="2">
        <v>7910755</v>
      </c>
      <c r="C22" s="3">
        <v>1000</v>
      </c>
      <c r="D22" s="3">
        <v>744</v>
      </c>
      <c r="E22">
        <v>0</v>
      </c>
    </row>
    <row r="23" spans="1:5">
      <c r="A23" s="5" t="s">
        <v>78</v>
      </c>
      <c r="B23" s="2">
        <v>7919924</v>
      </c>
      <c r="C23" s="3">
        <v>1000</v>
      </c>
      <c r="D23" s="3">
        <v>1164.2455</v>
      </c>
      <c r="E23">
        <v>0</v>
      </c>
    </row>
    <row r="24" spans="1:5" ht="24">
      <c r="A24" s="5" t="s">
        <v>79</v>
      </c>
      <c r="B24" s="2">
        <v>7923191</v>
      </c>
      <c r="C24" s="3">
        <v>1000</v>
      </c>
      <c r="D24" s="3">
        <v>0</v>
      </c>
      <c r="E24">
        <v>0</v>
      </c>
    </row>
    <row r="25" spans="1:5" ht="24">
      <c r="A25" s="5" t="s">
        <v>251</v>
      </c>
      <c r="B25" s="2">
        <v>7930651</v>
      </c>
      <c r="C25" s="3">
        <v>540229</v>
      </c>
      <c r="D25" s="3">
        <v>0</v>
      </c>
      <c r="E25">
        <v>0</v>
      </c>
    </row>
    <row r="26" spans="1:5">
      <c r="A26" s="5" t="s">
        <v>80</v>
      </c>
      <c r="B26" s="2">
        <v>7939028</v>
      </c>
      <c r="C26" s="3">
        <v>540229</v>
      </c>
      <c r="D26" s="3">
        <v>0</v>
      </c>
      <c r="E26">
        <v>0</v>
      </c>
    </row>
    <row r="27" spans="1:5" ht="24">
      <c r="A27" s="5" t="s">
        <v>321</v>
      </c>
      <c r="B27" s="2">
        <v>7945671</v>
      </c>
      <c r="C27" s="3">
        <v>236239</v>
      </c>
      <c r="D27" s="3">
        <v>0</v>
      </c>
      <c r="E27">
        <v>0</v>
      </c>
    </row>
    <row r="28" spans="1:5" ht="24">
      <c r="A28" s="5" t="s">
        <v>352</v>
      </c>
      <c r="B28" s="2">
        <v>7947138</v>
      </c>
      <c r="C28" s="3">
        <v>236239</v>
      </c>
      <c r="D28" s="3">
        <v>0</v>
      </c>
      <c r="E28">
        <v>0</v>
      </c>
    </row>
    <row r="29" spans="1:5">
      <c r="A29" s="5" t="s">
        <v>414</v>
      </c>
      <c r="B29" s="2">
        <v>7947465</v>
      </c>
      <c r="C29" s="3">
        <v>3200</v>
      </c>
      <c r="D29" s="3">
        <v>0</v>
      </c>
      <c r="E29">
        <v>0</v>
      </c>
    </row>
    <row r="30" spans="1:5" ht="24">
      <c r="A30" s="5" t="s">
        <v>306</v>
      </c>
      <c r="B30" s="2">
        <v>7947752</v>
      </c>
      <c r="C30" s="3">
        <v>10000</v>
      </c>
      <c r="D30" s="3">
        <v>0</v>
      </c>
      <c r="E30">
        <v>0</v>
      </c>
    </row>
    <row r="31" spans="1:5" ht="24">
      <c r="A31" s="5" t="s">
        <v>307</v>
      </c>
      <c r="B31" s="2">
        <v>7947753</v>
      </c>
      <c r="C31" s="3">
        <v>7000</v>
      </c>
      <c r="D31" s="3">
        <v>0</v>
      </c>
      <c r="E31">
        <v>0</v>
      </c>
    </row>
    <row r="32" spans="1:5" ht="24">
      <c r="A32" s="5" t="s">
        <v>308</v>
      </c>
      <c r="B32" s="10">
        <v>7948246</v>
      </c>
      <c r="C32" s="3">
        <v>9444</v>
      </c>
      <c r="D32" s="3">
        <v>0</v>
      </c>
      <c r="E32">
        <v>0</v>
      </c>
    </row>
    <row r="33" spans="1:5" ht="24">
      <c r="A33" s="5" t="s">
        <v>309</v>
      </c>
      <c r="B33" s="10">
        <v>7948539</v>
      </c>
      <c r="C33" s="3">
        <v>10000</v>
      </c>
      <c r="D33" s="3">
        <v>0</v>
      </c>
      <c r="E33">
        <v>0</v>
      </c>
    </row>
    <row r="34" spans="1:5" ht="24">
      <c r="A34" s="5" t="s">
        <v>322</v>
      </c>
      <c r="B34" s="10">
        <v>7950366</v>
      </c>
      <c r="C34" s="3">
        <v>15000</v>
      </c>
      <c r="D34" s="3">
        <v>0</v>
      </c>
      <c r="E34">
        <v>0</v>
      </c>
    </row>
    <row r="35" spans="1:5" ht="24">
      <c r="A35" s="5" t="s">
        <v>353</v>
      </c>
      <c r="B35" s="11">
        <v>7950651</v>
      </c>
      <c r="C35" s="3">
        <v>699</v>
      </c>
      <c r="D35" s="3">
        <v>0</v>
      </c>
      <c r="E35">
        <v>0</v>
      </c>
    </row>
    <row r="36" spans="1:5" ht="24">
      <c r="A36" s="5" t="s">
        <v>323</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4">
      <c r="A42" s="5" t="s">
        <v>303</v>
      </c>
      <c r="B42" s="2">
        <v>7004686</v>
      </c>
      <c r="C42" s="3">
        <v>10000</v>
      </c>
      <c r="D42" s="3">
        <v>0</v>
      </c>
      <c r="E42">
        <v>0</v>
      </c>
    </row>
    <row r="43" spans="1:5">
      <c r="A43" s="5" t="s">
        <v>415</v>
      </c>
      <c r="B43" s="2">
        <v>7004686</v>
      </c>
      <c r="C43" s="3">
        <v>8450</v>
      </c>
      <c r="D43" s="3">
        <v>0</v>
      </c>
      <c r="E43">
        <v>0</v>
      </c>
    </row>
    <row r="44" spans="1:5" ht="24">
      <c r="A44" s="5" t="s">
        <v>324</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4">
      <c r="A47" s="5" t="s">
        <v>87</v>
      </c>
      <c r="B47" s="2">
        <v>7555168</v>
      </c>
      <c r="C47" s="3">
        <v>277300</v>
      </c>
      <c r="D47" s="3">
        <v>4058.595699</v>
      </c>
      <c r="E47">
        <v>0</v>
      </c>
    </row>
    <row r="48" spans="1:5" ht="24">
      <c r="A48" s="5" t="s">
        <v>231</v>
      </c>
      <c r="B48" s="2">
        <v>7572682</v>
      </c>
      <c r="C48" s="3">
        <v>277300</v>
      </c>
      <c r="D48" s="3">
        <v>687.4</v>
      </c>
      <c r="E48">
        <v>0</v>
      </c>
    </row>
    <row r="49" spans="1:5" ht="24">
      <c r="A49" s="5" t="s">
        <v>88</v>
      </c>
      <c r="B49" s="2">
        <v>7575168</v>
      </c>
      <c r="C49" s="3">
        <v>45000</v>
      </c>
      <c r="D49" s="3">
        <v>2588.795885</v>
      </c>
      <c r="E49">
        <v>0</v>
      </c>
    </row>
    <row r="50" spans="1:5" ht="24">
      <c r="A50" s="5" t="s">
        <v>89</v>
      </c>
      <c r="B50" s="2">
        <v>7601892</v>
      </c>
      <c r="C50" s="3">
        <v>40000</v>
      </c>
      <c r="D50" s="3">
        <v>764.62400000000002</v>
      </c>
      <c r="E50">
        <v>0</v>
      </c>
    </row>
    <row r="51" spans="1:5" ht="24">
      <c r="A51" s="5" t="s">
        <v>90</v>
      </c>
      <c r="B51" s="2">
        <v>7602805</v>
      </c>
      <c r="C51" s="3">
        <v>30000</v>
      </c>
      <c r="D51" s="3">
        <v>259.97254299999997</v>
      </c>
      <c r="E51">
        <v>0</v>
      </c>
    </row>
    <row r="52" spans="1:5" ht="24">
      <c r="A52" s="5" t="s">
        <v>416</v>
      </c>
      <c r="B52" s="2">
        <v>7603194</v>
      </c>
      <c r="C52" s="3">
        <v>20000</v>
      </c>
      <c r="D52" s="3">
        <v>0</v>
      </c>
      <c r="E52">
        <v>0</v>
      </c>
    </row>
    <row r="53" spans="1:5" ht="24">
      <c r="A53" s="5" t="s">
        <v>325</v>
      </c>
      <c r="B53" s="2">
        <v>7644675</v>
      </c>
      <c r="C53" s="3">
        <v>24300</v>
      </c>
      <c r="D53" s="3">
        <v>0</v>
      </c>
      <c r="E53">
        <v>0</v>
      </c>
    </row>
    <row r="54" spans="1:5">
      <c r="A54" s="5" t="s">
        <v>91</v>
      </c>
      <c r="B54" s="2">
        <v>7684480</v>
      </c>
      <c r="C54" s="3">
        <v>20000</v>
      </c>
      <c r="D54" s="3">
        <v>0</v>
      </c>
      <c r="E54">
        <v>0</v>
      </c>
    </row>
    <row r="55" spans="1:5" ht="24">
      <c r="A55" s="5" t="s">
        <v>92</v>
      </c>
      <c r="B55" s="2">
        <v>7767694</v>
      </c>
      <c r="C55" s="3">
        <v>20000</v>
      </c>
      <c r="D55" s="3">
        <v>457.41935000000001</v>
      </c>
      <c r="E55">
        <v>0</v>
      </c>
    </row>
    <row r="56" spans="1:5" ht="36">
      <c r="A56" s="5" t="s">
        <v>355</v>
      </c>
      <c r="B56" s="2">
        <v>7794907</v>
      </c>
      <c r="C56" s="3">
        <v>40000</v>
      </c>
      <c r="D56" s="3">
        <v>0</v>
      </c>
      <c r="E56">
        <v>0</v>
      </c>
    </row>
    <row r="57" spans="1:5" ht="24">
      <c r="A57" s="5" t="s">
        <v>253</v>
      </c>
      <c r="B57" s="2">
        <v>7859988</v>
      </c>
      <c r="C57" s="3">
        <v>15000</v>
      </c>
      <c r="D57" s="3">
        <v>9812.6468800000002</v>
      </c>
      <c r="E57">
        <v>0</v>
      </c>
    </row>
    <row r="58" spans="1:5" ht="24">
      <c r="A58" s="5" t="s">
        <v>254</v>
      </c>
      <c r="B58" s="2">
        <v>7863854</v>
      </c>
      <c r="C58" s="3">
        <v>15000</v>
      </c>
      <c r="D58" s="3">
        <v>996.88300000000004</v>
      </c>
      <c r="E58">
        <v>0</v>
      </c>
    </row>
    <row r="59" spans="1:5">
      <c r="A59" s="5" t="s">
        <v>356</v>
      </c>
      <c r="B59" s="2">
        <v>7884027</v>
      </c>
      <c r="C59" s="3">
        <v>8000</v>
      </c>
      <c r="D59" s="3">
        <v>985.49800000000005</v>
      </c>
      <c r="E59">
        <v>0</v>
      </c>
    </row>
    <row r="60" spans="1:5" ht="24">
      <c r="A60" s="5" t="s">
        <v>357</v>
      </c>
      <c r="B60" s="2">
        <v>7894825</v>
      </c>
      <c r="C60" s="3">
        <v>26690</v>
      </c>
      <c r="D60" s="3">
        <v>27351.396660999999</v>
      </c>
      <c r="E60">
        <v>0</v>
      </c>
    </row>
    <row r="61" spans="1:5" ht="24">
      <c r="A61" s="5" t="s">
        <v>93</v>
      </c>
      <c r="B61" s="2">
        <v>7896023</v>
      </c>
      <c r="C61" s="3">
        <v>26690</v>
      </c>
      <c r="D61" s="3">
        <v>5354.21</v>
      </c>
      <c r="E61">
        <v>0</v>
      </c>
    </row>
    <row r="62" spans="1:5" ht="24">
      <c r="A62" s="5" t="s">
        <v>94</v>
      </c>
      <c r="B62" s="2">
        <v>7896024</v>
      </c>
      <c r="C62" s="3">
        <v>8000</v>
      </c>
      <c r="D62" s="3">
        <v>0</v>
      </c>
      <c r="E62">
        <v>0</v>
      </c>
    </row>
    <row r="63" spans="1:5" ht="36">
      <c r="A63" s="5" t="s">
        <v>358</v>
      </c>
      <c r="B63" s="2">
        <v>7896613</v>
      </c>
      <c r="C63" s="3">
        <v>11200</v>
      </c>
      <c r="D63" s="3">
        <v>5018.8575000000001</v>
      </c>
      <c r="E63">
        <v>0</v>
      </c>
    </row>
    <row r="64" spans="1:5" ht="36">
      <c r="A64" s="5" t="s">
        <v>327</v>
      </c>
      <c r="B64" s="2">
        <v>7896614</v>
      </c>
      <c r="C64" s="3">
        <v>2122</v>
      </c>
      <c r="D64" s="3">
        <v>664.21699999999998</v>
      </c>
      <c r="E64">
        <v>0</v>
      </c>
    </row>
    <row r="65" spans="1:5">
      <c r="A65" s="5" t="s">
        <v>95</v>
      </c>
      <c r="B65" s="2">
        <v>7898002</v>
      </c>
      <c r="C65" s="3">
        <v>5368</v>
      </c>
      <c r="D65" s="3">
        <v>747.86699999999996</v>
      </c>
      <c r="E65">
        <v>0</v>
      </c>
    </row>
    <row r="66" spans="1:5" ht="24">
      <c r="A66" s="5" t="s">
        <v>115</v>
      </c>
      <c r="B66" s="2">
        <v>7898791</v>
      </c>
      <c r="C66" s="3">
        <v>349625</v>
      </c>
      <c r="D66" s="3">
        <v>0</v>
      </c>
      <c r="E66">
        <v>0</v>
      </c>
    </row>
    <row r="67" spans="1:5" ht="24">
      <c r="A67" s="5" t="s">
        <v>417</v>
      </c>
      <c r="B67" s="2">
        <v>7898792</v>
      </c>
      <c r="C67" s="3">
        <v>349625</v>
      </c>
      <c r="D67" s="3">
        <v>182.636</v>
      </c>
      <c r="E67">
        <v>849.16899999999998</v>
      </c>
    </row>
    <row r="68" spans="1:5">
      <c r="A68" s="5" t="s">
        <v>96</v>
      </c>
      <c r="B68" s="2">
        <v>7898807</v>
      </c>
      <c r="C68" s="3">
        <v>106247</v>
      </c>
      <c r="D68" s="3">
        <v>2014.657091</v>
      </c>
      <c r="E68">
        <v>849.16899999999998</v>
      </c>
    </row>
    <row r="69" spans="1:5" ht="24">
      <c r="A69" s="5" t="s">
        <v>328</v>
      </c>
      <c r="B69" s="2">
        <v>7904207</v>
      </c>
      <c r="C69" s="3">
        <v>106247</v>
      </c>
      <c r="D69" s="3">
        <v>0</v>
      </c>
      <c r="E69">
        <v>849.16899999999998</v>
      </c>
    </row>
    <row r="70" spans="1:5" ht="24">
      <c r="A70" s="5" t="s">
        <v>329</v>
      </c>
      <c r="B70" s="2">
        <v>7904208</v>
      </c>
      <c r="C70" s="3">
        <v>450</v>
      </c>
      <c r="D70" s="3">
        <v>0</v>
      </c>
      <c r="E70">
        <v>849.16899999999998</v>
      </c>
    </row>
    <row r="71" spans="1:5" ht="24">
      <c r="A71" s="5" t="s">
        <v>359</v>
      </c>
      <c r="B71" s="2">
        <v>7904209</v>
      </c>
      <c r="C71" s="3">
        <v>1228</v>
      </c>
      <c r="D71" s="3">
        <v>440.34800000000001</v>
      </c>
      <c r="E71">
        <v>0</v>
      </c>
    </row>
    <row r="72" spans="1:5" ht="24">
      <c r="A72" s="5" t="s">
        <v>360</v>
      </c>
      <c r="B72" s="2">
        <v>7904348</v>
      </c>
      <c r="C72" s="3">
        <v>2131</v>
      </c>
      <c r="D72" s="3">
        <v>0</v>
      </c>
      <c r="E72">
        <v>0</v>
      </c>
    </row>
    <row r="73" spans="1:5" ht="24">
      <c r="A73" s="5" t="s">
        <v>361</v>
      </c>
      <c r="B73" s="2">
        <v>7909744</v>
      </c>
      <c r="C73" s="3">
        <v>1795</v>
      </c>
      <c r="D73" s="3">
        <v>1326.3689999999999</v>
      </c>
      <c r="E73">
        <v>0</v>
      </c>
    </row>
    <row r="74" spans="1:5" ht="24">
      <c r="A74" s="5" t="s">
        <v>362</v>
      </c>
      <c r="B74" s="2">
        <v>7910293</v>
      </c>
      <c r="C74" s="3">
        <v>45300</v>
      </c>
      <c r="D74" s="3">
        <v>430.31299999999999</v>
      </c>
      <c r="E74">
        <v>0</v>
      </c>
    </row>
    <row r="75" spans="1:5" ht="24">
      <c r="A75" s="5" t="s">
        <v>97</v>
      </c>
      <c r="B75" s="2">
        <v>7910485</v>
      </c>
      <c r="C75" s="3">
        <v>1200</v>
      </c>
      <c r="D75" s="3">
        <v>6620.107</v>
      </c>
      <c r="E75">
        <v>0</v>
      </c>
    </row>
    <row r="76" spans="1:5" ht="24">
      <c r="A76" s="5" t="s">
        <v>98</v>
      </c>
      <c r="B76" s="2">
        <v>7910754</v>
      </c>
      <c r="C76" s="3">
        <v>938.74</v>
      </c>
      <c r="D76" s="3">
        <v>653.55535699999996</v>
      </c>
      <c r="E76">
        <v>0</v>
      </c>
    </row>
    <row r="77" spans="1:5" ht="24">
      <c r="A77" s="5" t="s">
        <v>363</v>
      </c>
      <c r="B77" s="2">
        <v>7910949</v>
      </c>
      <c r="C77" s="3">
        <v>76.75</v>
      </c>
      <c r="D77" s="3">
        <v>0</v>
      </c>
      <c r="E77">
        <v>0</v>
      </c>
    </row>
    <row r="78" spans="1:5" ht="24">
      <c r="A78" s="5" t="s">
        <v>364</v>
      </c>
      <c r="B78" s="2">
        <v>7912216</v>
      </c>
      <c r="C78" s="3">
        <v>555</v>
      </c>
      <c r="D78" s="3">
        <v>2500</v>
      </c>
      <c r="E78">
        <v>0</v>
      </c>
    </row>
    <row r="79" spans="1:5" ht="24">
      <c r="A79" s="5" t="s">
        <v>330</v>
      </c>
      <c r="B79" s="2">
        <v>7920779</v>
      </c>
      <c r="C79" s="3">
        <v>786.66</v>
      </c>
      <c r="D79" s="3">
        <v>777.30129999999997</v>
      </c>
      <c r="E79">
        <v>0</v>
      </c>
    </row>
    <row r="80" spans="1:5" ht="24">
      <c r="A80" s="5" t="s">
        <v>331</v>
      </c>
      <c r="B80" s="2">
        <v>7924817</v>
      </c>
      <c r="C80" s="3">
        <v>371.22</v>
      </c>
      <c r="D80" s="3">
        <v>0</v>
      </c>
      <c r="E80">
        <v>0</v>
      </c>
    </row>
    <row r="81" spans="1:5" ht="24">
      <c r="A81" s="5" t="s">
        <v>365</v>
      </c>
      <c r="B81" s="10">
        <v>7924821</v>
      </c>
      <c r="C81" s="3">
        <v>484.77</v>
      </c>
      <c r="D81" s="3">
        <v>0</v>
      </c>
      <c r="E81">
        <v>0</v>
      </c>
    </row>
    <row r="82" spans="1:5" ht="24">
      <c r="A82" s="5" t="s">
        <v>99</v>
      </c>
      <c r="B82" s="11">
        <v>7931310</v>
      </c>
      <c r="C82" s="3">
        <v>9.19</v>
      </c>
      <c r="D82" s="3">
        <v>1712.1617349999999</v>
      </c>
      <c r="E82">
        <v>0</v>
      </c>
    </row>
    <row r="83" spans="1:5" ht="36">
      <c r="A83" s="5" t="s">
        <v>366</v>
      </c>
      <c r="B83" s="2">
        <v>7946980</v>
      </c>
      <c r="C83" s="3">
        <v>121.79</v>
      </c>
      <c r="D83" s="3">
        <v>0</v>
      </c>
      <c r="E83">
        <v>0</v>
      </c>
    </row>
    <row r="84" spans="1:5" ht="24">
      <c r="A84" s="5" t="s">
        <v>211</v>
      </c>
      <c r="B84" s="2">
        <v>7887060</v>
      </c>
      <c r="C84" s="3">
        <v>949</v>
      </c>
      <c r="D84" s="3">
        <v>500</v>
      </c>
      <c r="E84">
        <v>0</v>
      </c>
    </row>
    <row r="85" spans="1:5">
      <c r="A85" s="5" t="s">
        <v>213</v>
      </c>
      <c r="B85" s="2">
        <v>7923647</v>
      </c>
      <c r="C85" s="3">
        <v>5600</v>
      </c>
      <c r="D85" s="3">
        <v>220</v>
      </c>
      <c r="E85">
        <v>0</v>
      </c>
    </row>
    <row r="86" spans="1:5" ht="24">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4">
      <c r="A89" s="5" t="s">
        <v>188</v>
      </c>
      <c r="B89" s="2">
        <v>7887713</v>
      </c>
      <c r="C89" s="3">
        <v>3208.86</v>
      </c>
      <c r="D89" s="3">
        <v>666.14200000000005</v>
      </c>
      <c r="E89">
        <v>0</v>
      </c>
    </row>
    <row r="90" spans="1:5" ht="36">
      <c r="A90" s="5" t="s">
        <v>332</v>
      </c>
      <c r="B90" s="2">
        <v>7897876</v>
      </c>
      <c r="C90" s="3">
        <v>1700</v>
      </c>
      <c r="D90" s="3">
        <v>9.1639999999999997</v>
      </c>
      <c r="E90">
        <v>0</v>
      </c>
    </row>
    <row r="91" spans="1:5" ht="24">
      <c r="A91" s="5" t="s">
        <v>127</v>
      </c>
      <c r="B91" s="2">
        <v>7897877</v>
      </c>
      <c r="C91" s="3">
        <v>1690</v>
      </c>
      <c r="D91" s="3">
        <v>121.79</v>
      </c>
      <c r="E91">
        <v>0</v>
      </c>
    </row>
    <row r="92" spans="1:5" ht="24">
      <c r="A92" s="5" t="s">
        <v>129</v>
      </c>
      <c r="B92" s="2">
        <v>7918097</v>
      </c>
      <c r="C92" s="3">
        <v>2437</v>
      </c>
      <c r="D92" s="3">
        <v>0</v>
      </c>
      <c r="E92">
        <v>0</v>
      </c>
    </row>
    <row r="93" spans="1:5" ht="24">
      <c r="A93" s="5" t="s">
        <v>130</v>
      </c>
      <c r="B93" s="2">
        <v>7925882</v>
      </c>
      <c r="C93" s="3">
        <v>1500</v>
      </c>
      <c r="D93" s="3">
        <v>193.59399999999999</v>
      </c>
      <c r="E93">
        <v>0</v>
      </c>
    </row>
    <row r="94" spans="1:5" ht="36">
      <c r="A94" s="5" t="s">
        <v>131</v>
      </c>
      <c r="B94" s="2">
        <v>7934719</v>
      </c>
      <c r="C94" s="3">
        <v>2000</v>
      </c>
      <c r="D94" s="3">
        <v>758.53599999999994</v>
      </c>
      <c r="E94">
        <v>0</v>
      </c>
    </row>
    <row r="95" spans="1:5" ht="36">
      <c r="A95" s="5" t="s">
        <v>132</v>
      </c>
      <c r="B95" s="2">
        <v>7934720</v>
      </c>
      <c r="C95" s="3">
        <v>2500</v>
      </c>
      <c r="D95" s="3">
        <v>772.67</v>
      </c>
      <c r="E95">
        <v>0</v>
      </c>
    </row>
    <row r="96" spans="1:5" ht="24">
      <c r="A96" s="5" t="s">
        <v>260</v>
      </c>
      <c r="B96" s="10">
        <v>7879982</v>
      </c>
      <c r="C96" s="3">
        <v>990</v>
      </c>
      <c r="D96" s="3">
        <v>0</v>
      </c>
      <c r="E96">
        <v>0</v>
      </c>
    </row>
    <row r="97" spans="1:5" ht="24">
      <c r="A97" s="5" t="s">
        <v>418</v>
      </c>
      <c r="B97" s="11">
        <v>7880505</v>
      </c>
      <c r="C97" s="3">
        <v>1010</v>
      </c>
      <c r="D97" s="3">
        <v>0</v>
      </c>
      <c r="E97">
        <v>0</v>
      </c>
    </row>
    <row r="98" spans="1:5" ht="24">
      <c r="A98" s="5" t="s">
        <v>232</v>
      </c>
      <c r="B98" s="2">
        <v>7942882</v>
      </c>
      <c r="C98" s="3">
        <v>1396</v>
      </c>
      <c r="D98" s="3">
        <v>686.44799999999998</v>
      </c>
      <c r="E98">
        <v>0</v>
      </c>
    </row>
    <row r="99" spans="1:5" ht="24">
      <c r="A99" s="5" t="s">
        <v>261</v>
      </c>
      <c r="B99" s="2">
        <v>7944213</v>
      </c>
      <c r="C99" s="3">
        <v>300</v>
      </c>
      <c r="D99" s="3">
        <v>1159.47</v>
      </c>
      <c r="E99">
        <v>0</v>
      </c>
    </row>
    <row r="100" spans="1:5" ht="24">
      <c r="A100" s="5" t="s">
        <v>252</v>
      </c>
      <c r="B100" s="2">
        <v>7946364</v>
      </c>
      <c r="C100" s="3">
        <v>350</v>
      </c>
      <c r="D100" s="3">
        <v>1578</v>
      </c>
      <c r="E100">
        <v>0</v>
      </c>
    </row>
    <row r="101" spans="1:5">
      <c r="A101" s="5" t="s">
        <v>217</v>
      </c>
      <c r="B101" s="2">
        <v>7860987</v>
      </c>
      <c r="C101" s="3">
        <v>210</v>
      </c>
      <c r="D101" s="3">
        <v>0</v>
      </c>
      <c r="E101">
        <v>0</v>
      </c>
    </row>
    <row r="102" spans="1:5" ht="24">
      <c r="A102" s="5" t="s">
        <v>264</v>
      </c>
      <c r="B102" s="10">
        <v>7947139</v>
      </c>
      <c r="C102" s="3">
        <v>0</v>
      </c>
      <c r="D102" s="3">
        <v>737.62977999999998</v>
      </c>
      <c r="E102">
        <v>0</v>
      </c>
    </row>
    <row r="103" spans="1:5" ht="24">
      <c r="A103" s="5" t="s">
        <v>265</v>
      </c>
      <c r="B103" s="10">
        <v>7947140</v>
      </c>
      <c r="C103" s="3">
        <v>4790</v>
      </c>
      <c r="D103" s="3">
        <v>606.935022</v>
      </c>
      <c r="E103">
        <v>0</v>
      </c>
    </row>
    <row r="104" spans="1:5" ht="24">
      <c r="A104" s="5" t="s">
        <v>266</v>
      </c>
      <c r="B104" s="10">
        <v>7947141</v>
      </c>
      <c r="C104" s="3">
        <v>1800</v>
      </c>
      <c r="D104" s="3">
        <v>332.09905600000002</v>
      </c>
      <c r="E104">
        <v>0</v>
      </c>
    </row>
    <row r="105" spans="1:5" ht="24">
      <c r="A105" s="5" t="s">
        <v>267</v>
      </c>
      <c r="B105" s="11">
        <v>7948247</v>
      </c>
      <c r="C105" s="3">
        <v>119.246</v>
      </c>
      <c r="D105" s="3">
        <v>859.18399999999997</v>
      </c>
      <c r="E105">
        <v>0</v>
      </c>
    </row>
    <row r="106" spans="1:5">
      <c r="A106" s="5" t="s">
        <v>141</v>
      </c>
      <c r="B106" s="2">
        <v>7905415</v>
      </c>
      <c r="C106" s="3">
        <v>2152</v>
      </c>
      <c r="D106" s="3">
        <v>650.69346299999995</v>
      </c>
      <c r="E106">
        <v>0</v>
      </c>
    </row>
    <row r="107" spans="1:5" ht="24">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4">
      <c r="A109" s="5" t="s">
        <v>255</v>
      </c>
      <c r="B109" s="2">
        <v>7941003</v>
      </c>
      <c r="C109" s="3">
        <v>2818</v>
      </c>
      <c r="D109" s="3">
        <v>173.71</v>
      </c>
      <c r="E109">
        <v>0</v>
      </c>
    </row>
    <row r="110" spans="1:5">
      <c r="A110" s="5" t="s">
        <v>333</v>
      </c>
      <c r="B110" s="2">
        <v>7941004</v>
      </c>
      <c r="C110" s="3">
        <v>2108</v>
      </c>
      <c r="D110" s="3">
        <v>299.96699999999998</v>
      </c>
      <c r="E110">
        <v>0</v>
      </c>
    </row>
    <row r="111" spans="1:5">
      <c r="A111" s="5" t="s">
        <v>310</v>
      </c>
      <c r="B111" s="2">
        <v>7941005</v>
      </c>
      <c r="C111" s="3">
        <v>930</v>
      </c>
      <c r="D111" s="3">
        <v>650</v>
      </c>
      <c r="E111">
        <v>0</v>
      </c>
    </row>
    <row r="112" spans="1:5" ht="24">
      <c r="A112" s="5" t="s">
        <v>367</v>
      </c>
      <c r="B112" s="2">
        <v>7892341</v>
      </c>
      <c r="C112" s="3">
        <v>1700</v>
      </c>
      <c r="D112" s="3">
        <v>0</v>
      </c>
      <c r="E112">
        <v>0</v>
      </c>
    </row>
    <row r="113" spans="1:5" ht="24">
      <c r="A113" s="5" t="s">
        <v>368</v>
      </c>
      <c r="B113" s="2">
        <v>7892343</v>
      </c>
      <c r="C113" s="3">
        <v>2500</v>
      </c>
      <c r="D113" s="3">
        <v>0</v>
      </c>
      <c r="E113">
        <v>0</v>
      </c>
    </row>
    <row r="114" spans="1:5" ht="24">
      <c r="A114" s="5" t="s">
        <v>369</v>
      </c>
      <c r="B114" s="2">
        <v>7893982</v>
      </c>
      <c r="C114" s="3">
        <v>237563</v>
      </c>
      <c r="D114" s="3">
        <v>0</v>
      </c>
      <c r="E114">
        <v>0</v>
      </c>
    </row>
    <row r="115" spans="1:5">
      <c r="A115" s="5" t="s">
        <v>256</v>
      </c>
      <c r="B115" s="2">
        <v>7947466</v>
      </c>
      <c r="C115" s="3">
        <v>237563</v>
      </c>
      <c r="D115" s="3">
        <v>1788.21</v>
      </c>
      <c r="E115">
        <v>0</v>
      </c>
    </row>
    <row r="116" spans="1:5">
      <c r="A116" s="5" t="s">
        <v>370</v>
      </c>
      <c r="B116" s="2">
        <v>7949896</v>
      </c>
      <c r="C116" s="3">
        <v>1000</v>
      </c>
      <c r="D116" s="3">
        <v>449.166179</v>
      </c>
      <c r="E116">
        <v>0</v>
      </c>
    </row>
    <row r="117" spans="1:5" ht="24">
      <c r="A117" s="5" t="s">
        <v>419</v>
      </c>
      <c r="B117" s="2">
        <v>7952954</v>
      </c>
      <c r="C117" s="3">
        <v>5917</v>
      </c>
      <c r="D117" s="3">
        <v>9.2910540000000008</v>
      </c>
      <c r="E117">
        <v>0</v>
      </c>
    </row>
    <row r="118" spans="1:5">
      <c r="A118" s="5" t="s">
        <v>371</v>
      </c>
      <c r="B118" s="2">
        <v>7955296</v>
      </c>
      <c r="C118" s="3">
        <v>850</v>
      </c>
      <c r="D118" s="3">
        <v>1244.1986320000001</v>
      </c>
      <c r="E118">
        <v>0</v>
      </c>
    </row>
    <row r="119" spans="1:5" ht="24">
      <c r="A119" s="5" t="s">
        <v>372</v>
      </c>
      <c r="B119" s="2">
        <v>7924501</v>
      </c>
      <c r="C119" s="3">
        <v>20000</v>
      </c>
      <c r="D119" s="3">
        <v>0</v>
      </c>
      <c r="E119">
        <v>0</v>
      </c>
    </row>
    <row r="120" spans="1:5" ht="24">
      <c r="A120" s="5" t="s">
        <v>354</v>
      </c>
      <c r="B120" s="2">
        <v>7928328</v>
      </c>
      <c r="C120" s="3">
        <v>950</v>
      </c>
      <c r="D120" s="3">
        <v>0</v>
      </c>
      <c r="E120">
        <v>0</v>
      </c>
    </row>
    <row r="121" spans="1:5" ht="24">
      <c r="A121" s="5" t="s">
        <v>420</v>
      </c>
      <c r="B121" s="2">
        <v>7917298</v>
      </c>
      <c r="C121" s="3">
        <v>85000</v>
      </c>
      <c r="D121" s="3">
        <v>0</v>
      </c>
      <c r="E121">
        <v>0</v>
      </c>
    </row>
    <row r="122" spans="1:5">
      <c r="A122" s="5" t="s">
        <v>154</v>
      </c>
      <c r="B122" s="2">
        <v>7928807</v>
      </c>
      <c r="C122" s="3">
        <v>8402</v>
      </c>
      <c r="D122" s="3">
        <v>1606.3746000000001</v>
      </c>
      <c r="E122">
        <v>0</v>
      </c>
    </row>
    <row r="123" spans="1:5" ht="24">
      <c r="A123" s="7" t="s">
        <v>100</v>
      </c>
      <c r="B123" s="2" t="s">
        <v>61</v>
      </c>
      <c r="C123" s="3">
        <v>227</v>
      </c>
      <c r="D123" s="3">
        <v>193058.99474600001</v>
      </c>
      <c r="E123">
        <v>0</v>
      </c>
    </row>
    <row r="124" spans="1:5" ht="24">
      <c r="A124" s="5" t="s">
        <v>101</v>
      </c>
      <c r="B124" s="2" t="s">
        <v>61</v>
      </c>
      <c r="C124" s="3">
        <v>1419</v>
      </c>
      <c r="D124" s="3">
        <v>193058.99474600001</v>
      </c>
      <c r="E124">
        <v>0</v>
      </c>
    </row>
    <row r="125" spans="1:5" ht="24">
      <c r="A125" s="5" t="s">
        <v>65</v>
      </c>
      <c r="B125" s="2">
        <v>7363412</v>
      </c>
      <c r="C125" s="3">
        <v>10000</v>
      </c>
      <c r="D125" s="3">
        <v>2017.285903</v>
      </c>
      <c r="E125">
        <v>0</v>
      </c>
    </row>
    <row r="126" spans="1:5" ht="24">
      <c r="A126" s="5" t="s">
        <v>421</v>
      </c>
      <c r="B126" s="2">
        <v>7582711</v>
      </c>
      <c r="C126" s="3">
        <v>645</v>
      </c>
      <c r="D126" s="3">
        <v>0</v>
      </c>
      <c r="E126">
        <v>849.16899999999998</v>
      </c>
    </row>
    <row r="127" spans="1:5" ht="24">
      <c r="A127" s="5" t="s">
        <v>102</v>
      </c>
      <c r="B127" s="2">
        <v>7654415</v>
      </c>
      <c r="C127" s="3">
        <v>1336</v>
      </c>
      <c r="D127" s="3">
        <v>35885.188000000002</v>
      </c>
      <c r="E127">
        <v>0</v>
      </c>
    </row>
    <row r="128" spans="1:5" ht="24">
      <c r="A128" s="5" t="s">
        <v>422</v>
      </c>
      <c r="B128" s="2">
        <v>7661414</v>
      </c>
      <c r="C128" s="3">
        <v>2953</v>
      </c>
      <c r="D128" s="3">
        <v>31891.193728999999</v>
      </c>
      <c r="E128">
        <v>0</v>
      </c>
    </row>
    <row r="129" spans="1:5" ht="24">
      <c r="A129" s="5" t="s">
        <v>257</v>
      </c>
      <c r="B129" s="2">
        <v>7747419</v>
      </c>
      <c r="C129" s="3">
        <v>1350</v>
      </c>
      <c r="D129" s="3">
        <v>4999.5056679999998</v>
      </c>
      <c r="E129">
        <v>0</v>
      </c>
    </row>
    <row r="130" spans="1:5" ht="24">
      <c r="A130" s="5" t="s">
        <v>311</v>
      </c>
      <c r="B130" s="2">
        <v>7747420</v>
      </c>
      <c r="C130" s="3">
        <v>20000</v>
      </c>
      <c r="D130" s="3">
        <v>1139.7641180000001</v>
      </c>
      <c r="E130">
        <v>0</v>
      </c>
    </row>
    <row r="131" spans="1:5" ht="36">
      <c r="A131" s="5" t="s">
        <v>326</v>
      </c>
      <c r="B131" s="2">
        <v>7747421</v>
      </c>
      <c r="C131" s="3">
        <v>26</v>
      </c>
      <c r="D131" s="3">
        <v>15000</v>
      </c>
      <c r="E131">
        <v>0</v>
      </c>
    </row>
    <row r="132" spans="1:5" ht="24">
      <c r="A132" s="5" t="s">
        <v>103</v>
      </c>
      <c r="B132" s="2">
        <v>7750678</v>
      </c>
      <c r="C132" s="3">
        <v>1000</v>
      </c>
      <c r="D132" s="3">
        <v>18462.617999999999</v>
      </c>
      <c r="E132">
        <v>0</v>
      </c>
    </row>
    <row r="133" spans="1:5">
      <c r="A133" s="5" t="s">
        <v>423</v>
      </c>
      <c r="B133" s="2">
        <v>7778419</v>
      </c>
      <c r="C133" s="3">
        <v>1962</v>
      </c>
      <c r="D133" s="3">
        <v>25000</v>
      </c>
      <c r="E133">
        <v>0</v>
      </c>
    </row>
    <row r="134" spans="1:5" ht="24">
      <c r="A134" s="5" t="s">
        <v>104</v>
      </c>
      <c r="B134" s="2">
        <v>7778423</v>
      </c>
      <c r="C134" s="3">
        <v>1120</v>
      </c>
      <c r="D134" s="3">
        <v>139.036</v>
      </c>
      <c r="E134">
        <v>0</v>
      </c>
    </row>
    <row r="135" spans="1:5" ht="24">
      <c r="A135" s="5" t="s">
        <v>105</v>
      </c>
      <c r="B135" s="2">
        <v>7778425</v>
      </c>
      <c r="C135" s="3">
        <v>5000</v>
      </c>
      <c r="D135" s="3">
        <v>1303.018</v>
      </c>
      <c r="E135">
        <v>0</v>
      </c>
    </row>
    <row r="136" spans="1:5" ht="24">
      <c r="A136" s="5" t="s">
        <v>106</v>
      </c>
      <c r="B136" s="2">
        <v>7779352</v>
      </c>
      <c r="C136" s="3">
        <v>2500</v>
      </c>
      <c r="D136" s="3">
        <v>169.68199999999999</v>
      </c>
      <c r="E136">
        <v>0</v>
      </c>
    </row>
    <row r="137" spans="1:5" ht="24">
      <c r="A137" s="5" t="s">
        <v>107</v>
      </c>
      <c r="B137" s="2">
        <v>7782222</v>
      </c>
      <c r="C137" s="3">
        <v>6926</v>
      </c>
      <c r="D137" s="3">
        <v>28133.055</v>
      </c>
      <c r="E137">
        <v>0</v>
      </c>
    </row>
    <row r="138" spans="1:5" ht="24">
      <c r="A138" s="5" t="s">
        <v>108</v>
      </c>
      <c r="B138" s="2">
        <v>7796933</v>
      </c>
      <c r="C138" s="3">
        <v>388</v>
      </c>
      <c r="D138" s="3">
        <v>8339.0689999999995</v>
      </c>
      <c r="E138">
        <v>0</v>
      </c>
    </row>
    <row r="139" spans="1:5">
      <c r="A139" s="5" t="s">
        <v>334</v>
      </c>
      <c r="B139" s="2">
        <v>7898790</v>
      </c>
      <c r="C139" s="3">
        <v>4500</v>
      </c>
      <c r="D139" s="3">
        <v>1856.3610000000001</v>
      </c>
      <c r="E139">
        <v>0</v>
      </c>
    </row>
    <row r="140" spans="1:5" ht="24">
      <c r="A140" s="5" t="s">
        <v>109</v>
      </c>
      <c r="B140" s="2">
        <v>7903093</v>
      </c>
      <c r="C140" s="3">
        <v>4500</v>
      </c>
      <c r="D140" s="3">
        <v>0</v>
      </c>
      <c r="E140">
        <v>0</v>
      </c>
    </row>
    <row r="141" spans="1:5" ht="36">
      <c r="A141" s="5" t="s">
        <v>258</v>
      </c>
      <c r="B141" s="2">
        <v>7933624</v>
      </c>
      <c r="C141" s="3">
        <v>3000</v>
      </c>
      <c r="D141" s="3">
        <v>17803.094327999999</v>
      </c>
      <c r="E141">
        <v>0</v>
      </c>
    </row>
    <row r="142" spans="1:5" ht="24">
      <c r="A142" s="5" t="s">
        <v>335</v>
      </c>
      <c r="B142" s="2">
        <v>7939115</v>
      </c>
      <c r="C142" s="3">
        <v>3000</v>
      </c>
      <c r="D142" s="3">
        <v>920.12400000000002</v>
      </c>
      <c r="E142">
        <v>0</v>
      </c>
    </row>
    <row r="143" spans="1:5" ht="24">
      <c r="A143" s="7" t="s">
        <v>110</v>
      </c>
      <c r="B143" s="2" t="s">
        <v>61</v>
      </c>
      <c r="C143" s="3">
        <v>2500</v>
      </c>
      <c r="D143" s="3">
        <v>960.61699999999996</v>
      </c>
      <c r="E143">
        <v>0</v>
      </c>
    </row>
    <row r="144" spans="1:5" ht="24">
      <c r="A144" s="5" t="s">
        <v>111</v>
      </c>
      <c r="B144" s="2" t="s">
        <v>61</v>
      </c>
      <c r="C144" s="3">
        <v>2500</v>
      </c>
      <c r="D144" s="3">
        <v>960.61699999999996</v>
      </c>
      <c r="E144">
        <v>0</v>
      </c>
    </row>
    <row r="145" spans="1:5">
      <c r="A145" s="5" t="s">
        <v>112</v>
      </c>
      <c r="B145" s="2">
        <v>7567298</v>
      </c>
      <c r="C145" s="3">
        <v>4500</v>
      </c>
      <c r="D145" s="3">
        <v>0</v>
      </c>
      <c r="E145">
        <v>0</v>
      </c>
    </row>
    <row r="146" spans="1:5" ht="24">
      <c r="A146" s="5" t="s">
        <v>373</v>
      </c>
      <c r="B146" s="2">
        <v>7628735</v>
      </c>
      <c r="C146" s="3">
        <v>4500</v>
      </c>
      <c r="D146" s="3">
        <v>0</v>
      </c>
      <c r="E146">
        <v>0</v>
      </c>
    </row>
    <row r="147" spans="1:5" ht="24">
      <c r="A147" s="5" t="s">
        <v>113</v>
      </c>
      <c r="B147" s="2">
        <v>7814362</v>
      </c>
      <c r="C147" s="3">
        <v>5880</v>
      </c>
      <c r="D147" s="3">
        <v>0</v>
      </c>
      <c r="E147">
        <v>0</v>
      </c>
    </row>
    <row r="148" spans="1:5" ht="24">
      <c r="A148" s="5" t="s">
        <v>114</v>
      </c>
      <c r="B148" s="2">
        <v>7873089</v>
      </c>
      <c r="C148" s="3">
        <v>1935</v>
      </c>
      <c r="D148" s="3">
        <v>0</v>
      </c>
      <c r="E148">
        <v>0</v>
      </c>
    </row>
    <row r="149" spans="1:5" ht="24">
      <c r="A149" s="5" t="s">
        <v>115</v>
      </c>
      <c r="B149" s="2">
        <v>7898791</v>
      </c>
      <c r="C149" s="3">
        <v>3750</v>
      </c>
      <c r="D149" s="3">
        <v>0</v>
      </c>
      <c r="E149">
        <v>0</v>
      </c>
    </row>
    <row r="150" spans="1:5">
      <c r="A150" s="5" t="s">
        <v>374</v>
      </c>
      <c r="B150" s="2">
        <v>7898795</v>
      </c>
      <c r="C150" s="3">
        <v>1035</v>
      </c>
      <c r="D150" s="3">
        <v>0</v>
      </c>
      <c r="E150">
        <v>0</v>
      </c>
    </row>
    <row r="151" spans="1:5" ht="24">
      <c r="A151" s="5" t="s">
        <v>375</v>
      </c>
      <c r="B151" s="2">
        <v>7898796</v>
      </c>
      <c r="C151" s="3">
        <v>910</v>
      </c>
      <c r="D151" s="3">
        <v>330.38299999999998</v>
      </c>
      <c r="E151">
        <v>0</v>
      </c>
    </row>
    <row r="152" spans="1:5">
      <c r="A152" s="5" t="s">
        <v>376</v>
      </c>
      <c r="B152" s="2">
        <v>7910948</v>
      </c>
      <c r="C152" s="3">
        <v>231</v>
      </c>
      <c r="D152" s="3">
        <v>312.024</v>
      </c>
      <c r="E152">
        <v>0</v>
      </c>
    </row>
    <row r="153" spans="1:5" ht="24">
      <c r="A153" s="5" t="s">
        <v>424</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4">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425</v>
      </c>
      <c r="B161" s="2">
        <v>7897743</v>
      </c>
      <c r="C161" s="3">
        <v>1415</v>
      </c>
      <c r="D161" s="3">
        <v>0</v>
      </c>
      <c r="E161">
        <v>0</v>
      </c>
    </row>
    <row r="162" spans="1:5" ht="24">
      <c r="A162" s="5" t="s">
        <v>426</v>
      </c>
      <c r="B162" s="2">
        <v>7903094</v>
      </c>
      <c r="C162" s="3">
        <v>670</v>
      </c>
      <c r="D162" s="3">
        <v>0</v>
      </c>
      <c r="E162">
        <v>0</v>
      </c>
    </row>
    <row r="163" spans="1:5" ht="24">
      <c r="A163" s="5" t="s">
        <v>427</v>
      </c>
      <c r="B163" s="2">
        <v>7903426</v>
      </c>
      <c r="C163" s="3">
        <v>1020</v>
      </c>
      <c r="D163" s="3">
        <v>0</v>
      </c>
      <c r="E163">
        <v>0</v>
      </c>
    </row>
    <row r="164" spans="1:5" ht="24">
      <c r="A164" s="5" t="s">
        <v>428</v>
      </c>
      <c r="B164" s="2">
        <v>7908292</v>
      </c>
      <c r="C164" s="3">
        <v>1840</v>
      </c>
      <c r="D164" s="3">
        <v>0</v>
      </c>
      <c r="E164">
        <v>0</v>
      </c>
    </row>
    <row r="165" spans="1:5">
      <c r="A165" s="5" t="s">
        <v>429</v>
      </c>
      <c r="B165" s="2">
        <v>7910098</v>
      </c>
      <c r="C165" s="3">
        <v>870</v>
      </c>
      <c r="D165" s="3">
        <v>0</v>
      </c>
      <c r="E165">
        <v>0</v>
      </c>
    </row>
    <row r="166" spans="1:5" ht="24">
      <c r="A166" s="5" t="s">
        <v>259</v>
      </c>
      <c r="B166" s="2">
        <v>7920780</v>
      </c>
      <c r="C166" s="3">
        <v>0</v>
      </c>
      <c r="D166" s="3">
        <v>2586.268</v>
      </c>
      <c r="E166">
        <v>0</v>
      </c>
    </row>
    <row r="167" spans="1:5" ht="24">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4">
      <c r="A171" s="5" t="s">
        <v>121</v>
      </c>
      <c r="B171" s="2">
        <v>7895671</v>
      </c>
      <c r="C171" s="3">
        <v>0</v>
      </c>
      <c r="D171" s="3">
        <v>924.60400000000004</v>
      </c>
      <c r="E171">
        <v>0</v>
      </c>
    </row>
    <row r="172" spans="1:5" ht="24">
      <c r="A172" s="5" t="s">
        <v>122</v>
      </c>
      <c r="B172" s="2">
        <v>7895672</v>
      </c>
      <c r="C172" s="3">
        <v>0</v>
      </c>
      <c r="D172" s="3">
        <v>76.75</v>
      </c>
      <c r="E172">
        <v>0</v>
      </c>
    </row>
    <row r="173" spans="1:5" ht="24">
      <c r="A173" s="5" t="s">
        <v>123</v>
      </c>
      <c r="B173" s="2">
        <v>7895675</v>
      </c>
      <c r="C173" s="3">
        <v>0</v>
      </c>
      <c r="D173" s="3">
        <v>530.154</v>
      </c>
      <c r="E173">
        <v>0</v>
      </c>
    </row>
    <row r="174" spans="1:5" ht="24">
      <c r="A174" s="5" t="s">
        <v>124</v>
      </c>
      <c r="B174" s="2">
        <v>7895682</v>
      </c>
      <c r="C174" s="3">
        <v>0</v>
      </c>
      <c r="D174" s="3">
        <v>770.95500000000004</v>
      </c>
      <c r="E174">
        <v>0</v>
      </c>
    </row>
    <row r="175" spans="1:5" ht="24">
      <c r="A175" s="5" t="s">
        <v>125</v>
      </c>
      <c r="B175" s="2">
        <v>7897874</v>
      </c>
      <c r="C175" s="3">
        <v>7914</v>
      </c>
      <c r="D175" s="3">
        <v>356.03699999999998</v>
      </c>
      <c r="E175">
        <v>0</v>
      </c>
    </row>
    <row r="176" spans="1:5" ht="24">
      <c r="A176" s="5" t="s">
        <v>126</v>
      </c>
      <c r="B176" s="2">
        <v>7897875</v>
      </c>
      <c r="C176" s="3">
        <v>7914</v>
      </c>
      <c r="D176" s="3">
        <v>475.78399999999999</v>
      </c>
      <c r="E176">
        <v>0</v>
      </c>
    </row>
    <row r="177" spans="1:5" ht="36">
      <c r="A177" s="5" t="s">
        <v>128</v>
      </c>
      <c r="B177" s="2">
        <v>7908812</v>
      </c>
      <c r="C177" s="3">
        <v>7914</v>
      </c>
      <c r="D177" s="3">
        <v>879.31</v>
      </c>
      <c r="E177">
        <v>0</v>
      </c>
    </row>
    <row r="178" spans="1:5" ht="36">
      <c r="A178" s="5" t="s">
        <v>133</v>
      </c>
      <c r="B178" s="2">
        <v>7935105</v>
      </c>
      <c r="C178" s="3">
        <v>7812</v>
      </c>
      <c r="D178" s="3">
        <v>169.93799999999999</v>
      </c>
      <c r="E178">
        <v>0</v>
      </c>
    </row>
    <row r="179" spans="1:5" ht="24">
      <c r="A179" s="5" t="s">
        <v>134</v>
      </c>
      <c r="B179" s="2">
        <v>7879981</v>
      </c>
      <c r="C179" s="3">
        <v>102</v>
      </c>
      <c r="D179" s="3">
        <v>847.57500000000005</v>
      </c>
      <c r="E179">
        <v>0</v>
      </c>
    </row>
    <row r="180" spans="1:5" ht="24">
      <c r="A180" s="5" t="s">
        <v>260</v>
      </c>
      <c r="B180" s="2">
        <v>7879982</v>
      </c>
      <c r="C180" s="3">
        <v>34132</v>
      </c>
      <c r="D180" s="3">
        <v>480.57400000000001</v>
      </c>
      <c r="E180">
        <v>0</v>
      </c>
    </row>
    <row r="181" spans="1:5" ht="24">
      <c r="A181" s="5" t="s">
        <v>135</v>
      </c>
      <c r="B181" s="10">
        <v>7880504</v>
      </c>
      <c r="C181" s="3">
        <v>34132</v>
      </c>
      <c r="D181" s="3">
        <v>1690</v>
      </c>
      <c r="E181">
        <v>0</v>
      </c>
    </row>
    <row r="182" spans="1:5" ht="24">
      <c r="A182" s="5" t="s">
        <v>418</v>
      </c>
      <c r="B182" s="11">
        <v>7880505</v>
      </c>
      <c r="C182" s="3">
        <v>34132</v>
      </c>
      <c r="D182" s="3">
        <v>11.851000000000001</v>
      </c>
      <c r="E182">
        <v>0</v>
      </c>
    </row>
    <row r="183" spans="1:5" ht="24">
      <c r="A183" s="5" t="s">
        <v>262</v>
      </c>
      <c r="B183" s="2">
        <v>7945408</v>
      </c>
      <c r="C183" s="3">
        <v>34132</v>
      </c>
      <c r="D183" s="3">
        <v>2962.2118</v>
      </c>
      <c r="E183">
        <v>0</v>
      </c>
    </row>
    <row r="184" spans="1:5">
      <c r="A184" s="5" t="s">
        <v>336</v>
      </c>
      <c r="B184" s="2">
        <v>7784337</v>
      </c>
      <c r="C184" s="3">
        <v>34132</v>
      </c>
      <c r="D184" s="3">
        <v>240.98699999999999</v>
      </c>
      <c r="E184">
        <v>0</v>
      </c>
    </row>
    <row r="185" spans="1:5" ht="24">
      <c r="A185" s="5" t="s">
        <v>136</v>
      </c>
      <c r="B185" s="2">
        <v>7861783</v>
      </c>
      <c r="C185" s="3">
        <v>2304</v>
      </c>
      <c r="D185" s="3">
        <v>2348.5990000000002</v>
      </c>
      <c r="E185">
        <v>0</v>
      </c>
    </row>
    <row r="186" spans="1:5">
      <c r="A186" s="5" t="s">
        <v>189</v>
      </c>
      <c r="B186" s="2">
        <v>7885656</v>
      </c>
      <c r="C186" s="3">
        <v>31250</v>
      </c>
      <c r="D186" s="3">
        <v>0</v>
      </c>
      <c r="E186">
        <v>0</v>
      </c>
    </row>
    <row r="187" spans="1:5">
      <c r="A187" s="5" t="s">
        <v>263</v>
      </c>
      <c r="B187" s="2">
        <v>7935561</v>
      </c>
      <c r="C187" s="3">
        <v>578</v>
      </c>
      <c r="D187" s="3">
        <v>361.00759799999997</v>
      </c>
      <c r="E187">
        <v>0</v>
      </c>
    </row>
    <row r="188" spans="1:5">
      <c r="A188" s="5" t="s">
        <v>430</v>
      </c>
      <c r="B188" s="2">
        <v>7954548</v>
      </c>
      <c r="C188" s="3">
        <v>1676</v>
      </c>
      <c r="D188" s="3">
        <v>886.44600000000003</v>
      </c>
      <c r="E188">
        <v>0</v>
      </c>
    </row>
    <row r="189" spans="1:5" ht="24">
      <c r="A189" s="5" t="s">
        <v>137</v>
      </c>
      <c r="B189" s="2">
        <v>7876555</v>
      </c>
      <c r="C189" s="3">
        <v>1676</v>
      </c>
      <c r="D189" s="3">
        <v>1500</v>
      </c>
      <c r="E189">
        <v>0</v>
      </c>
    </row>
    <row r="190" spans="1:5" ht="24">
      <c r="A190" s="5" t="s">
        <v>138</v>
      </c>
      <c r="B190" s="2">
        <v>7877268</v>
      </c>
      <c r="C190" s="3">
        <v>1676</v>
      </c>
      <c r="D190" s="3">
        <v>2000</v>
      </c>
      <c r="E190">
        <v>0</v>
      </c>
    </row>
    <row r="191" spans="1:5" ht="24">
      <c r="A191" s="5" t="s">
        <v>139</v>
      </c>
      <c r="B191" s="2">
        <v>7878412</v>
      </c>
      <c r="C191" s="3">
        <v>254</v>
      </c>
      <c r="D191" s="3">
        <v>2500</v>
      </c>
      <c r="E191">
        <v>0</v>
      </c>
    </row>
    <row r="192" spans="1:5" ht="24">
      <c r="A192" s="5" t="s">
        <v>140</v>
      </c>
      <c r="B192" s="2">
        <v>7880799</v>
      </c>
      <c r="C192" s="3">
        <v>1422</v>
      </c>
      <c r="D192" s="3">
        <v>0</v>
      </c>
      <c r="E192">
        <v>0</v>
      </c>
    </row>
    <row r="193" spans="1:5">
      <c r="A193" s="5" t="s">
        <v>141</v>
      </c>
      <c r="B193" s="2">
        <v>7905415</v>
      </c>
      <c r="D193" s="3">
        <v>0</v>
      </c>
      <c r="E193">
        <v>0</v>
      </c>
    </row>
    <row r="194" spans="1:5" ht="24">
      <c r="A194" s="5" t="s">
        <v>142</v>
      </c>
      <c r="B194" s="2">
        <v>7939770</v>
      </c>
      <c r="D194" s="3">
        <v>82.822000000000003</v>
      </c>
      <c r="E194">
        <v>0</v>
      </c>
    </row>
    <row r="195" spans="1:5" ht="24">
      <c r="A195" s="5" t="s">
        <v>143</v>
      </c>
      <c r="B195" s="2">
        <v>7941001</v>
      </c>
      <c r="D195" s="3">
        <v>61.38</v>
      </c>
      <c r="E195">
        <v>0</v>
      </c>
    </row>
    <row r="196" spans="1:5">
      <c r="A196" s="5" t="s">
        <v>144</v>
      </c>
      <c r="B196" s="2">
        <v>7941002</v>
      </c>
      <c r="D196" s="3">
        <v>71.525999999999996</v>
      </c>
      <c r="E196">
        <v>0</v>
      </c>
    </row>
    <row r="197" spans="1:5" ht="24">
      <c r="A197" s="5" t="s">
        <v>255</v>
      </c>
      <c r="B197" s="2">
        <v>7941003</v>
      </c>
      <c r="D197" s="3">
        <v>39.667999999999999</v>
      </c>
      <c r="E197">
        <v>0</v>
      </c>
    </row>
    <row r="198" spans="1:5" ht="24">
      <c r="A198" s="5" t="s">
        <v>268</v>
      </c>
      <c r="B198" s="2">
        <v>7</v>
      </c>
      <c r="D198" s="3">
        <v>0</v>
      </c>
      <c r="E198">
        <v>0</v>
      </c>
    </row>
    <row r="199" spans="1:5" ht="24">
      <c r="A199" s="5" t="s">
        <v>377</v>
      </c>
      <c r="B199" s="2">
        <v>7893984</v>
      </c>
      <c r="D199" s="3">
        <v>0</v>
      </c>
      <c r="E199">
        <v>0</v>
      </c>
    </row>
    <row r="200" spans="1:5" ht="24">
      <c r="A200" s="5" t="s">
        <v>218</v>
      </c>
      <c r="B200" s="2">
        <v>7905009</v>
      </c>
      <c r="D200" s="3">
        <v>2701.2542199999998</v>
      </c>
      <c r="E200">
        <v>0</v>
      </c>
    </row>
    <row r="201" spans="1:5" ht="24">
      <c r="A201" s="5" t="s">
        <v>251</v>
      </c>
      <c r="B201" s="2">
        <v>7930651</v>
      </c>
      <c r="D201" s="3">
        <v>0</v>
      </c>
      <c r="E201">
        <v>0</v>
      </c>
    </row>
    <row r="202" spans="1:5">
      <c r="A202" s="5" t="s">
        <v>145</v>
      </c>
      <c r="B202" s="2">
        <v>7906654</v>
      </c>
      <c r="D202" s="3">
        <v>181.96899999999999</v>
      </c>
      <c r="E202">
        <v>0</v>
      </c>
    </row>
    <row r="203" spans="1:5" ht="24">
      <c r="A203" s="5" t="s">
        <v>233</v>
      </c>
      <c r="B203" s="2">
        <v>7929888</v>
      </c>
      <c r="D203" s="3">
        <v>0</v>
      </c>
      <c r="E203">
        <v>0</v>
      </c>
    </row>
    <row r="204" spans="1:5" ht="24">
      <c r="A204" s="5" t="s">
        <v>337</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269</v>
      </c>
      <c r="B209" s="2">
        <v>7464555</v>
      </c>
      <c r="D209" s="3">
        <v>3.1989999999999998</v>
      </c>
      <c r="E209">
        <v>0</v>
      </c>
    </row>
    <row r="210" spans="1:5" ht="24">
      <c r="A210" s="5" t="s">
        <v>147</v>
      </c>
      <c r="B210" s="2">
        <v>7633474</v>
      </c>
      <c r="D210" s="3">
        <v>4490</v>
      </c>
      <c r="E210">
        <v>2459.8939999999998</v>
      </c>
    </row>
    <row r="211" spans="1:5">
      <c r="A211" s="5" t="s">
        <v>270</v>
      </c>
      <c r="B211" s="2">
        <v>7738674</v>
      </c>
      <c r="D211" s="3">
        <v>4.9000000000000004</v>
      </c>
      <c r="E211">
        <v>2459.8939999999998</v>
      </c>
    </row>
    <row r="212" spans="1:5">
      <c r="A212" s="5" t="s">
        <v>271</v>
      </c>
      <c r="B212" s="2">
        <v>7807808</v>
      </c>
      <c r="D212" s="3">
        <v>6.2720000000000002</v>
      </c>
      <c r="E212">
        <v>2459.8939999999998</v>
      </c>
    </row>
    <row r="213" spans="1:5" ht="24">
      <c r="A213" s="5" t="s">
        <v>272</v>
      </c>
      <c r="B213" s="2">
        <v>7828542</v>
      </c>
      <c r="D213" s="3">
        <v>0</v>
      </c>
      <c r="E213">
        <v>2459.8939999999998</v>
      </c>
    </row>
    <row r="214" spans="1:5" ht="36">
      <c r="A214" s="5" t="s">
        <v>378</v>
      </c>
      <c r="B214" s="2">
        <v>7848913</v>
      </c>
      <c r="D214" s="3">
        <v>1800</v>
      </c>
      <c r="E214">
        <v>481.07</v>
      </c>
    </row>
    <row r="215" spans="1:5">
      <c r="A215" s="5" t="s">
        <v>148</v>
      </c>
      <c r="B215" s="2">
        <v>7852303</v>
      </c>
      <c r="D215" s="3">
        <v>119.246</v>
      </c>
      <c r="E215">
        <v>360.83499999999998</v>
      </c>
    </row>
    <row r="216" spans="1:5" ht="24">
      <c r="A216" s="5" t="s">
        <v>273</v>
      </c>
      <c r="B216" s="2">
        <v>7872747</v>
      </c>
      <c r="D216" s="3">
        <v>56.012999999999998</v>
      </c>
      <c r="E216">
        <v>504.61900000000003</v>
      </c>
    </row>
    <row r="217" spans="1:5" ht="36">
      <c r="A217" s="5" t="s">
        <v>274</v>
      </c>
      <c r="B217" s="2">
        <v>7904210</v>
      </c>
      <c r="D217" s="3">
        <v>2152</v>
      </c>
      <c r="E217">
        <v>553.34699999999998</v>
      </c>
    </row>
    <row r="218" spans="1:5">
      <c r="A218" s="5" t="s">
        <v>275</v>
      </c>
      <c r="B218" s="2">
        <v>7904211</v>
      </c>
      <c r="D218" s="3">
        <v>6.7320000000000002</v>
      </c>
      <c r="E218">
        <v>560.02300000000002</v>
      </c>
    </row>
    <row r="219" spans="1:5">
      <c r="A219" s="5" t="s">
        <v>149</v>
      </c>
      <c r="B219" s="2">
        <v>7905417</v>
      </c>
      <c r="C219" s="4"/>
      <c r="D219" s="3">
        <v>641.73429999999996</v>
      </c>
      <c r="E219" s="4">
        <v>0</v>
      </c>
    </row>
    <row r="220" spans="1:5">
      <c r="A220" s="5" t="s">
        <v>276</v>
      </c>
      <c r="B220" s="2">
        <v>7906655</v>
      </c>
      <c r="D220" s="3">
        <v>0</v>
      </c>
      <c r="E220">
        <v>0</v>
      </c>
    </row>
    <row r="221" spans="1:5" ht="24">
      <c r="A221" s="5" t="s">
        <v>379</v>
      </c>
      <c r="B221" s="2">
        <v>7924822</v>
      </c>
      <c r="D221" s="3">
        <v>0</v>
      </c>
      <c r="E221">
        <v>0</v>
      </c>
    </row>
    <row r="222" spans="1:5" ht="24">
      <c r="A222" s="5" t="s">
        <v>380</v>
      </c>
      <c r="B222" s="2">
        <v>7924823</v>
      </c>
      <c r="D222" s="3">
        <v>0</v>
      </c>
      <c r="E222">
        <v>0</v>
      </c>
    </row>
    <row r="223" spans="1:5" ht="24">
      <c r="A223" s="5" t="s">
        <v>381</v>
      </c>
      <c r="B223" s="2">
        <v>7924824</v>
      </c>
      <c r="D223" s="3">
        <v>0</v>
      </c>
      <c r="E223">
        <v>0</v>
      </c>
    </row>
    <row r="224" spans="1:5" ht="24">
      <c r="A224" s="5" t="s">
        <v>382</v>
      </c>
      <c r="B224" s="2">
        <v>7924825</v>
      </c>
      <c r="D224" s="3">
        <v>0</v>
      </c>
      <c r="E224">
        <v>0</v>
      </c>
    </row>
    <row r="225" spans="1:5" ht="24">
      <c r="A225" s="5" t="s">
        <v>383</v>
      </c>
      <c r="B225" s="2">
        <v>7927793</v>
      </c>
      <c r="D225" s="3">
        <v>0</v>
      </c>
      <c r="E225">
        <v>0</v>
      </c>
    </row>
    <row r="226" spans="1:5" ht="24">
      <c r="A226" s="5" t="s">
        <v>354</v>
      </c>
      <c r="B226" s="2">
        <v>7928328</v>
      </c>
      <c r="D226" s="3">
        <v>0</v>
      </c>
      <c r="E226">
        <v>0</v>
      </c>
    </row>
    <row r="227" spans="1:5" ht="24">
      <c r="A227" s="5" t="s">
        <v>277</v>
      </c>
      <c r="B227" s="2">
        <v>7942561</v>
      </c>
      <c r="D227" s="3">
        <v>5.8650000000000002</v>
      </c>
      <c r="E227">
        <v>0</v>
      </c>
    </row>
    <row r="228" spans="1:5" ht="24">
      <c r="A228" s="5" t="s">
        <v>384</v>
      </c>
      <c r="B228" s="2">
        <v>7955843</v>
      </c>
      <c r="D228" s="3">
        <v>2.9470000000000001</v>
      </c>
      <c r="E228">
        <v>0</v>
      </c>
    </row>
    <row r="229" spans="1:5" ht="24">
      <c r="A229" s="5" t="s">
        <v>385</v>
      </c>
      <c r="B229" s="2">
        <v>7955844</v>
      </c>
      <c r="D229" s="3">
        <v>4.8869999999999996</v>
      </c>
      <c r="E229">
        <v>0</v>
      </c>
    </row>
    <row r="230" spans="1:5">
      <c r="A230" s="5" t="s">
        <v>278</v>
      </c>
      <c r="B230" s="2">
        <v>7866531</v>
      </c>
      <c r="D230" s="3">
        <v>0</v>
      </c>
      <c r="E230">
        <v>0</v>
      </c>
    </row>
    <row r="231" spans="1:5">
      <c r="A231" s="5" t="s">
        <v>431</v>
      </c>
      <c r="B231" s="2">
        <v>7897879</v>
      </c>
      <c r="D231" s="3">
        <v>0</v>
      </c>
      <c r="E231">
        <v>0</v>
      </c>
    </row>
    <row r="232" spans="1:5">
      <c r="A232" s="5" t="s">
        <v>150</v>
      </c>
      <c r="B232" s="2">
        <v>7897882</v>
      </c>
      <c r="D232" s="3">
        <v>901</v>
      </c>
      <c r="E232">
        <v>0</v>
      </c>
    </row>
    <row r="233" spans="1:5">
      <c r="A233" s="5" t="s">
        <v>432</v>
      </c>
      <c r="B233" s="2">
        <v>7898001</v>
      </c>
      <c r="D233" s="3">
        <v>0</v>
      </c>
      <c r="E233">
        <v>0</v>
      </c>
    </row>
    <row r="234" spans="1:5">
      <c r="A234" s="5" t="s">
        <v>151</v>
      </c>
      <c r="B234" s="2">
        <v>7909588</v>
      </c>
      <c r="D234" s="3">
        <v>1010</v>
      </c>
      <c r="E234">
        <v>0</v>
      </c>
    </row>
    <row r="235" spans="1:5">
      <c r="A235" s="5" t="s">
        <v>338</v>
      </c>
      <c r="B235" s="2">
        <v>7912506</v>
      </c>
      <c r="D235" s="3">
        <v>967</v>
      </c>
      <c r="E235">
        <v>0</v>
      </c>
    </row>
    <row r="236" spans="1:5" ht="24">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4">
      <c r="A239" s="7" t="s">
        <v>100</v>
      </c>
      <c r="B239" s="2" t="s">
        <v>61</v>
      </c>
      <c r="D239" s="3">
        <v>90533.906308999998</v>
      </c>
      <c r="E239">
        <v>0</v>
      </c>
    </row>
    <row r="240" spans="1:5" ht="24">
      <c r="A240" s="5" t="s">
        <v>101</v>
      </c>
      <c r="B240" s="2" t="s">
        <v>61</v>
      </c>
      <c r="D240" s="3">
        <v>90533.906308999998</v>
      </c>
      <c r="E240">
        <v>0</v>
      </c>
    </row>
    <row r="241" spans="1:5" ht="24">
      <c r="A241" s="5" t="s">
        <v>155</v>
      </c>
      <c r="B241" s="2">
        <v>7747703</v>
      </c>
      <c r="D241" s="3">
        <v>2050.5893299999998</v>
      </c>
      <c r="E241">
        <v>0</v>
      </c>
    </row>
    <row r="242" spans="1:5" ht="24">
      <c r="A242" s="5" t="s">
        <v>156</v>
      </c>
      <c r="B242" s="2">
        <v>7775352</v>
      </c>
      <c r="D242" s="3">
        <v>5917</v>
      </c>
      <c r="E242">
        <v>0</v>
      </c>
    </row>
    <row r="243" spans="1:5">
      <c r="A243" s="5" t="s">
        <v>157</v>
      </c>
      <c r="B243" s="2">
        <v>7775360</v>
      </c>
      <c r="D243" s="3">
        <v>846.13800000000003</v>
      </c>
    </row>
    <row r="244" spans="1:5" ht="24">
      <c r="A244" s="5" t="s">
        <v>158</v>
      </c>
      <c r="B244" s="2">
        <v>7775361</v>
      </c>
      <c r="D244" s="3">
        <v>3097.0456220000001</v>
      </c>
    </row>
    <row r="245" spans="1:5" ht="24">
      <c r="A245" s="5" t="s">
        <v>159</v>
      </c>
      <c r="B245" s="2">
        <v>7775367</v>
      </c>
      <c r="D245" s="3">
        <v>422.53699999999998</v>
      </c>
    </row>
    <row r="246" spans="1:5" ht="24">
      <c r="A246" s="5" t="s">
        <v>238</v>
      </c>
      <c r="B246" s="2">
        <v>7799419</v>
      </c>
      <c r="D246" s="3">
        <v>0</v>
      </c>
    </row>
    <row r="247" spans="1:5" ht="24">
      <c r="A247" s="5" t="s">
        <v>239</v>
      </c>
      <c r="B247" s="2">
        <v>7799420</v>
      </c>
      <c r="D247" s="3">
        <v>0</v>
      </c>
    </row>
    <row r="248" spans="1:5" ht="24">
      <c r="A248" s="5" t="s">
        <v>240</v>
      </c>
      <c r="B248" s="2">
        <v>7799421</v>
      </c>
      <c r="D248" s="3">
        <v>0</v>
      </c>
    </row>
    <row r="249" spans="1:5" ht="24">
      <c r="A249" s="5" t="s">
        <v>160</v>
      </c>
      <c r="B249" s="2">
        <v>7841644</v>
      </c>
      <c r="D249" s="3">
        <v>1880.0219999999999</v>
      </c>
    </row>
    <row r="250" spans="1:5" ht="36">
      <c r="A250" s="5" t="s">
        <v>241</v>
      </c>
      <c r="B250" s="2">
        <v>7841846</v>
      </c>
      <c r="D250" s="3">
        <v>0</v>
      </c>
    </row>
    <row r="251" spans="1:5" ht="24">
      <c r="A251" s="5" t="s">
        <v>161</v>
      </c>
      <c r="B251" s="2">
        <v>7843830</v>
      </c>
      <c r="D251" s="3">
        <v>534.08600000000001</v>
      </c>
    </row>
    <row r="252" spans="1:5" ht="24">
      <c r="A252" s="5" t="s">
        <v>162</v>
      </c>
      <c r="B252" s="2">
        <v>7885676</v>
      </c>
      <c r="D252" s="3">
        <v>227</v>
      </c>
    </row>
    <row r="253" spans="1:5" ht="24">
      <c r="A253" s="5" t="s">
        <v>163</v>
      </c>
      <c r="B253" s="2">
        <v>7894821</v>
      </c>
      <c r="D253" s="3">
        <v>1303.9110000000001</v>
      </c>
    </row>
    <row r="254" spans="1:5" ht="24">
      <c r="A254" s="5" t="s">
        <v>164</v>
      </c>
      <c r="B254" s="2">
        <v>7894822</v>
      </c>
      <c r="D254" s="3">
        <v>6181.2620150000002</v>
      </c>
    </row>
    <row r="255" spans="1:5">
      <c r="A255" s="5" t="s">
        <v>312</v>
      </c>
      <c r="B255" s="2">
        <v>7894823</v>
      </c>
      <c r="D255" s="3">
        <v>734.80100000000004</v>
      </c>
    </row>
    <row r="256" spans="1:5" ht="24">
      <c r="A256" s="5" t="s">
        <v>165</v>
      </c>
      <c r="B256" s="2">
        <v>7894824</v>
      </c>
      <c r="D256" s="3">
        <v>645</v>
      </c>
    </row>
    <row r="257" spans="1:4" ht="24">
      <c r="A257" s="5" t="s">
        <v>166</v>
      </c>
      <c r="B257" s="2">
        <v>7894826</v>
      </c>
      <c r="D257" s="3">
        <v>1179.5909999999999</v>
      </c>
    </row>
    <row r="258" spans="1:4" ht="24">
      <c r="A258" s="5" t="s">
        <v>167</v>
      </c>
      <c r="B258" s="2">
        <v>7894827</v>
      </c>
      <c r="D258" s="3">
        <v>2953</v>
      </c>
    </row>
    <row r="259" spans="1:4" ht="24">
      <c r="A259" s="5" t="s">
        <v>168</v>
      </c>
      <c r="B259" s="10">
        <v>7894828</v>
      </c>
      <c r="D259" s="3">
        <v>1320.51</v>
      </c>
    </row>
    <row r="260" spans="1:4">
      <c r="A260" s="5" t="s">
        <v>169</v>
      </c>
      <c r="B260" s="11">
        <v>7895336</v>
      </c>
      <c r="D260" s="3">
        <v>4140.6449750000002</v>
      </c>
    </row>
    <row r="261" spans="1:4" ht="24">
      <c r="A261" s="5" t="s">
        <v>170</v>
      </c>
      <c r="B261" s="2">
        <v>7896612</v>
      </c>
      <c r="D261" s="3">
        <v>0</v>
      </c>
    </row>
    <row r="262" spans="1:4" ht="24">
      <c r="A262" s="5" t="s">
        <v>313</v>
      </c>
      <c r="B262" s="2">
        <v>7896615</v>
      </c>
      <c r="D262" s="3">
        <v>4194.1750000000002</v>
      </c>
    </row>
    <row r="263" spans="1:4" ht="24">
      <c r="A263" s="5" t="s">
        <v>171</v>
      </c>
      <c r="B263" s="2">
        <v>7897127</v>
      </c>
      <c r="D263" s="3">
        <v>0</v>
      </c>
    </row>
    <row r="264" spans="1:4" ht="24">
      <c r="A264" s="5" t="s">
        <v>172</v>
      </c>
      <c r="B264" s="2">
        <v>7897129</v>
      </c>
      <c r="D264" s="3">
        <v>0</v>
      </c>
    </row>
    <row r="265" spans="1:4">
      <c r="A265" s="5" t="s">
        <v>279</v>
      </c>
      <c r="B265" s="2">
        <v>7907531</v>
      </c>
      <c r="D265" s="3">
        <v>4515</v>
      </c>
    </row>
    <row r="266" spans="1:4">
      <c r="A266" s="5" t="s">
        <v>280</v>
      </c>
      <c r="B266" s="2">
        <v>7907853</v>
      </c>
      <c r="D266" s="3">
        <v>368.03519999999997</v>
      </c>
    </row>
    <row r="267" spans="1:4" ht="24">
      <c r="A267" s="5" t="s">
        <v>281</v>
      </c>
      <c r="B267" s="2">
        <v>7907857</v>
      </c>
      <c r="D267" s="3">
        <v>231.92400000000001</v>
      </c>
    </row>
    <row r="268" spans="1:4" ht="24">
      <c r="A268" s="5" t="s">
        <v>282</v>
      </c>
      <c r="B268" s="2">
        <v>7907859</v>
      </c>
      <c r="D268" s="3">
        <v>382.19194800000002</v>
      </c>
    </row>
    <row r="269" spans="1:4" ht="24">
      <c r="A269" s="5" t="s">
        <v>283</v>
      </c>
      <c r="B269" s="10">
        <v>7907862</v>
      </c>
      <c r="D269" s="3">
        <v>280.97839099999999</v>
      </c>
    </row>
    <row r="270" spans="1:4" ht="24">
      <c r="A270" s="5" t="s">
        <v>284</v>
      </c>
      <c r="B270" s="10">
        <v>7907863</v>
      </c>
      <c r="D270" s="3">
        <v>373.26600000000002</v>
      </c>
    </row>
    <row r="271" spans="1:4" ht="24">
      <c r="A271" s="5" t="s">
        <v>285</v>
      </c>
      <c r="B271" s="10">
        <v>7907865</v>
      </c>
      <c r="D271" s="3">
        <v>216.14500000000001</v>
      </c>
    </row>
    <row r="272" spans="1:4" ht="24">
      <c r="A272" s="5" t="s">
        <v>286</v>
      </c>
      <c r="B272" s="11">
        <v>7907866</v>
      </c>
      <c r="D272" s="3">
        <v>373.49599999999998</v>
      </c>
    </row>
    <row r="273" spans="1:4" ht="24">
      <c r="A273" s="5" t="s">
        <v>287</v>
      </c>
      <c r="B273" s="2">
        <v>7907867</v>
      </c>
      <c r="D273" s="3">
        <v>73.403000000000006</v>
      </c>
    </row>
    <row r="274" spans="1:4">
      <c r="A274" s="5" t="s">
        <v>288</v>
      </c>
      <c r="B274" s="2">
        <v>7907868</v>
      </c>
      <c r="D274" s="3">
        <v>361.2593</v>
      </c>
    </row>
    <row r="275" spans="1:4" ht="24">
      <c r="A275" s="5" t="s">
        <v>289</v>
      </c>
      <c r="B275" s="2">
        <v>7907979</v>
      </c>
      <c r="D275" s="3">
        <v>80.065136999999993</v>
      </c>
    </row>
    <row r="276" spans="1:4" ht="24">
      <c r="A276" s="5" t="s">
        <v>173</v>
      </c>
      <c r="B276" s="2">
        <v>7909265</v>
      </c>
      <c r="D276" s="3">
        <v>1079.2997310000001</v>
      </c>
    </row>
    <row r="277" spans="1:4" ht="24">
      <c r="A277" s="5" t="s">
        <v>174</v>
      </c>
      <c r="B277" s="2">
        <v>7912215</v>
      </c>
      <c r="D277" s="3">
        <v>1731.9059999999999</v>
      </c>
    </row>
    <row r="278" spans="1:4" ht="24">
      <c r="A278" s="5" t="s">
        <v>364</v>
      </c>
      <c r="B278" s="10">
        <v>7912216</v>
      </c>
      <c r="D278" s="3">
        <v>0</v>
      </c>
    </row>
    <row r="279" spans="1:4" ht="24">
      <c r="A279" s="5" t="s">
        <v>175</v>
      </c>
      <c r="B279" s="11">
        <v>7912217</v>
      </c>
      <c r="D279" s="3">
        <v>6695.2820000000002</v>
      </c>
    </row>
    <row r="280" spans="1:4" ht="24">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4">
      <c r="A283" s="5" t="s">
        <v>179</v>
      </c>
      <c r="B283" s="2">
        <v>7919915</v>
      </c>
      <c r="D283" s="3">
        <v>0</v>
      </c>
    </row>
    <row r="284" spans="1:4" ht="24">
      <c r="A284" s="5" t="s">
        <v>180</v>
      </c>
      <c r="B284" s="2">
        <v>7919916</v>
      </c>
      <c r="D284" s="3">
        <v>0</v>
      </c>
    </row>
    <row r="285" spans="1:4" ht="24">
      <c r="A285" s="5" t="s">
        <v>386</v>
      </c>
      <c r="B285" s="2">
        <v>7919918</v>
      </c>
      <c r="D285" s="3">
        <v>0</v>
      </c>
    </row>
    <row r="286" spans="1:4">
      <c r="A286" s="5" t="s">
        <v>387</v>
      </c>
      <c r="B286" s="2">
        <v>7920773</v>
      </c>
      <c r="D286" s="3">
        <v>0</v>
      </c>
    </row>
    <row r="287" spans="1:4" ht="24">
      <c r="A287" s="5" t="s">
        <v>290</v>
      </c>
      <c r="B287" s="2">
        <v>7920774</v>
      </c>
      <c r="D287" s="3">
        <v>471.72399999999999</v>
      </c>
    </row>
    <row r="288" spans="1:4">
      <c r="A288" s="5" t="s">
        <v>339</v>
      </c>
      <c r="B288" s="2">
        <v>7920778</v>
      </c>
      <c r="D288" s="3">
        <v>839.29340000000002</v>
      </c>
    </row>
    <row r="289" spans="1:4" ht="24">
      <c r="A289" s="5" t="s">
        <v>340</v>
      </c>
      <c r="B289" s="12">
        <v>7920782</v>
      </c>
      <c r="D289" s="3">
        <v>1058.4880000000001</v>
      </c>
    </row>
    <row r="290" spans="1:4" ht="24">
      <c r="A290" s="5" t="s">
        <v>314</v>
      </c>
      <c r="B290" s="10">
        <v>7920783</v>
      </c>
      <c r="D290" s="3">
        <v>1093.595</v>
      </c>
    </row>
    <row r="291" spans="1:4" ht="24">
      <c r="A291" s="5" t="s">
        <v>181</v>
      </c>
      <c r="B291" s="11">
        <v>7921923</v>
      </c>
      <c r="D291" s="3">
        <v>684.02120000000002</v>
      </c>
    </row>
    <row r="292" spans="1:4">
      <c r="A292" s="5" t="s">
        <v>242</v>
      </c>
      <c r="B292" s="2">
        <v>7923883</v>
      </c>
      <c r="D292" s="3">
        <v>990</v>
      </c>
    </row>
    <row r="293" spans="1:4" ht="24">
      <c r="A293" s="5" t="s">
        <v>433</v>
      </c>
      <c r="B293" s="2">
        <v>7930647</v>
      </c>
      <c r="D293" s="3">
        <v>4.6890000000000001</v>
      </c>
    </row>
    <row r="294" spans="1:4" ht="24">
      <c r="A294" s="5" t="s">
        <v>434</v>
      </c>
      <c r="B294" s="12">
        <v>7930648</v>
      </c>
      <c r="D294" s="3">
        <v>2.6970000000000001</v>
      </c>
    </row>
    <row r="295" spans="1:4" ht="24">
      <c r="A295" s="5" t="s">
        <v>291</v>
      </c>
      <c r="B295" s="10">
        <v>7930649</v>
      </c>
      <c r="D295" s="3">
        <v>2.0299999999999998</v>
      </c>
    </row>
    <row r="296" spans="1:4" ht="24">
      <c r="A296" s="5" t="s">
        <v>292</v>
      </c>
      <c r="B296" s="13">
        <v>7935828</v>
      </c>
      <c r="D296" s="3">
        <v>1133.3969999999999</v>
      </c>
    </row>
    <row r="297" spans="1:4" ht="24">
      <c r="A297" s="5" t="s">
        <v>315</v>
      </c>
      <c r="B297" s="10">
        <v>7937942</v>
      </c>
      <c r="D297" s="3">
        <v>1048.0170000000001</v>
      </c>
    </row>
    <row r="298" spans="1:4" ht="24">
      <c r="A298" s="5" t="s">
        <v>182</v>
      </c>
      <c r="B298" s="11">
        <v>7939764</v>
      </c>
      <c r="D298" s="3">
        <v>910</v>
      </c>
    </row>
    <row r="299" spans="1:4" ht="36">
      <c r="A299" s="5" t="s">
        <v>183</v>
      </c>
      <c r="B299" s="2">
        <v>7939767</v>
      </c>
      <c r="D299" s="3">
        <v>227.44434200000001</v>
      </c>
    </row>
    <row r="300" spans="1:4" ht="36">
      <c r="A300" s="5" t="s">
        <v>184</v>
      </c>
      <c r="B300" s="2">
        <v>7942562</v>
      </c>
      <c r="D300" s="3">
        <v>1157.2339999999999</v>
      </c>
    </row>
    <row r="301" spans="1:4" ht="24">
      <c r="A301" s="5" t="s">
        <v>243</v>
      </c>
      <c r="B301" s="2">
        <v>7945672</v>
      </c>
      <c r="D301" s="3">
        <v>1146.3969999999999</v>
      </c>
    </row>
    <row r="302" spans="1:4">
      <c r="A302" s="5" t="s">
        <v>244</v>
      </c>
      <c r="B302" s="12">
        <v>7945673</v>
      </c>
      <c r="D302" s="3">
        <v>993.29945199999997</v>
      </c>
    </row>
    <row r="303" spans="1:4" ht="36">
      <c r="A303" s="5" t="s">
        <v>293</v>
      </c>
      <c r="B303" s="10">
        <v>7946978</v>
      </c>
      <c r="D303" s="3">
        <v>588.50266499999998</v>
      </c>
    </row>
    <row r="304" spans="1:4" ht="24">
      <c r="A304" s="5" t="s">
        <v>245</v>
      </c>
      <c r="B304" s="11">
        <v>7946979</v>
      </c>
      <c r="D304" s="3">
        <v>1941.8576619999999</v>
      </c>
    </row>
    <row r="305" spans="1:4" ht="24">
      <c r="A305" s="5" t="s">
        <v>341</v>
      </c>
      <c r="B305" s="2">
        <v>7949893</v>
      </c>
      <c r="D305" s="3">
        <v>2658.8817589999999</v>
      </c>
    </row>
    <row r="306" spans="1:4" ht="24">
      <c r="A306" s="5" t="s">
        <v>342</v>
      </c>
      <c r="B306" s="2">
        <v>7949894</v>
      </c>
      <c r="D306" s="3">
        <v>1803.3979999999999</v>
      </c>
    </row>
    <row r="307" spans="1:4" ht="24">
      <c r="A307" s="5" t="s">
        <v>343</v>
      </c>
      <c r="B307" s="2">
        <v>7949895</v>
      </c>
      <c r="D307" s="3">
        <v>1097.42965</v>
      </c>
    </row>
    <row r="308" spans="1:4" ht="24">
      <c r="A308" s="5" t="s">
        <v>225</v>
      </c>
      <c r="B308" s="10">
        <v>7829566</v>
      </c>
      <c r="D308" s="3">
        <v>0</v>
      </c>
    </row>
    <row r="309" spans="1:4">
      <c r="A309" s="5" t="s">
        <v>226</v>
      </c>
      <c r="B309" s="11">
        <v>7874022</v>
      </c>
      <c r="D309" s="3">
        <v>0</v>
      </c>
    </row>
    <row r="310" spans="1:4" ht="24">
      <c r="A310" s="5" t="s">
        <v>227</v>
      </c>
      <c r="B310" s="2">
        <v>7880886</v>
      </c>
      <c r="D310" s="3">
        <v>800</v>
      </c>
    </row>
    <row r="311" spans="1:4">
      <c r="A311" s="5" t="s">
        <v>228</v>
      </c>
      <c r="B311" s="2">
        <v>7880889</v>
      </c>
      <c r="D311" s="3">
        <v>75.509</v>
      </c>
    </row>
    <row r="312" spans="1:4" ht="36">
      <c r="A312" s="5" t="s">
        <v>185</v>
      </c>
      <c r="B312" s="4">
        <v>7925880</v>
      </c>
      <c r="C312" s="4"/>
      <c r="D312" s="3">
        <v>425.65199999999999</v>
      </c>
    </row>
    <row r="313" spans="1:4" ht="36">
      <c r="A313" s="5" t="s">
        <v>131</v>
      </c>
      <c r="B313">
        <v>7934719</v>
      </c>
      <c r="D313" s="3">
        <v>389.87200000000001</v>
      </c>
    </row>
    <row r="314" spans="1:4" ht="24">
      <c r="A314" s="5" t="s">
        <v>135</v>
      </c>
      <c r="B314">
        <v>7880504</v>
      </c>
      <c r="D314" s="3">
        <v>690.50199999999995</v>
      </c>
    </row>
    <row r="315" spans="1:4" ht="24">
      <c r="A315" s="5" t="s">
        <v>294</v>
      </c>
      <c r="B315">
        <v>320220001</v>
      </c>
      <c r="D315" s="3">
        <v>2000</v>
      </c>
    </row>
    <row r="316" spans="1:4" ht="24">
      <c r="A316" s="5" t="s">
        <v>295</v>
      </c>
      <c r="B316">
        <v>7785543</v>
      </c>
      <c r="D316" s="3">
        <v>0</v>
      </c>
    </row>
    <row r="317" spans="1:4" ht="24">
      <c r="A317" s="5" t="s">
        <v>435</v>
      </c>
      <c r="B317">
        <v>7791358</v>
      </c>
      <c r="D317" s="3">
        <v>36.231999999999999</v>
      </c>
    </row>
    <row r="318" spans="1:4" ht="24">
      <c r="A318" s="5" t="s">
        <v>186</v>
      </c>
      <c r="B318">
        <v>7878158</v>
      </c>
      <c r="D318" s="3">
        <v>2000</v>
      </c>
    </row>
    <row r="319" spans="1:4" ht="24">
      <c r="A319" s="5" t="s">
        <v>187</v>
      </c>
      <c r="B319">
        <v>7902446</v>
      </c>
      <c r="D319" s="3">
        <v>1500</v>
      </c>
    </row>
    <row r="320" spans="1:4" ht="24">
      <c r="A320" s="5" t="s">
        <v>388</v>
      </c>
      <c r="B320">
        <v>7927789</v>
      </c>
      <c r="D320" s="3">
        <v>0</v>
      </c>
    </row>
    <row r="321" spans="1:4">
      <c r="A321" s="5" t="s">
        <v>296</v>
      </c>
      <c r="B321">
        <v>7939769</v>
      </c>
      <c r="D321" s="3">
        <v>753.97500000000002</v>
      </c>
    </row>
    <row r="322" spans="1:4">
      <c r="A322" s="5" t="s">
        <v>316</v>
      </c>
      <c r="B322">
        <v>7941006</v>
      </c>
      <c r="D322" s="3">
        <v>395.59</v>
      </c>
    </row>
    <row r="323" spans="1:4" ht="24">
      <c r="A323" s="5" t="s">
        <v>389</v>
      </c>
      <c r="B323">
        <v>7900928</v>
      </c>
      <c r="D323" s="3">
        <v>0</v>
      </c>
    </row>
    <row r="324" spans="1:4" ht="24">
      <c r="A324" s="5" t="s">
        <v>390</v>
      </c>
      <c r="B324">
        <v>7926507</v>
      </c>
      <c r="D324" s="3">
        <v>0</v>
      </c>
    </row>
    <row r="325" spans="1:4" ht="24">
      <c r="A325" s="5" t="s">
        <v>251</v>
      </c>
      <c r="B325">
        <v>7930651</v>
      </c>
      <c r="D325" s="3">
        <v>0</v>
      </c>
    </row>
    <row r="326" spans="1:4" ht="36">
      <c r="A326" s="5" t="s">
        <v>219</v>
      </c>
      <c r="B326" s="4">
        <v>7940316</v>
      </c>
      <c r="C326" s="4"/>
      <c r="D326" s="4">
        <v>3570.085161</v>
      </c>
    </row>
    <row r="327" spans="1:4">
      <c r="A327" s="5" t="s">
        <v>391</v>
      </c>
      <c r="B327">
        <v>7790658</v>
      </c>
      <c r="D327">
        <v>0</v>
      </c>
    </row>
    <row r="328" spans="1:4" ht="24">
      <c r="A328" s="5" t="s">
        <v>392</v>
      </c>
      <c r="B328">
        <v>7790661</v>
      </c>
      <c r="D328">
        <v>0</v>
      </c>
    </row>
    <row r="329" spans="1:4">
      <c r="A329" s="5" t="s">
        <v>393</v>
      </c>
      <c r="B329">
        <v>7790671</v>
      </c>
      <c r="D329">
        <v>0</v>
      </c>
    </row>
    <row r="330" spans="1:4" ht="24">
      <c r="A330" s="5" t="s">
        <v>394</v>
      </c>
      <c r="B330">
        <v>7790778</v>
      </c>
      <c r="D330">
        <v>0</v>
      </c>
    </row>
    <row r="331" spans="1:4" ht="24">
      <c r="A331" s="5" t="s">
        <v>395</v>
      </c>
      <c r="B331">
        <v>7790779</v>
      </c>
      <c r="D331">
        <v>0</v>
      </c>
    </row>
    <row r="332" spans="1:4">
      <c r="A332" s="5" t="s">
        <v>396</v>
      </c>
      <c r="B332">
        <v>7790790</v>
      </c>
      <c r="D332">
        <v>0</v>
      </c>
    </row>
    <row r="333" spans="1:4">
      <c r="A333" s="5" t="s">
        <v>397</v>
      </c>
      <c r="B333">
        <v>7790791</v>
      </c>
      <c r="D333">
        <v>0</v>
      </c>
    </row>
    <row r="334" spans="1:4">
      <c r="A334" s="5" t="s">
        <v>398</v>
      </c>
      <c r="B334">
        <v>7902729</v>
      </c>
      <c r="D334">
        <v>0</v>
      </c>
    </row>
    <row r="335" spans="1:4" ht="24">
      <c r="A335" s="5" t="s">
        <v>399</v>
      </c>
      <c r="B335">
        <v>7929887</v>
      </c>
      <c r="D335">
        <v>0</v>
      </c>
    </row>
    <row r="336" spans="1:4" ht="24">
      <c r="A336" s="5" t="s">
        <v>233</v>
      </c>
      <c r="B336">
        <v>7929888</v>
      </c>
      <c r="D336">
        <v>0</v>
      </c>
    </row>
    <row r="337" spans="1:4">
      <c r="A337" s="5" t="s">
        <v>234</v>
      </c>
      <c r="B337">
        <v>7929891</v>
      </c>
      <c r="D337">
        <v>0</v>
      </c>
    </row>
    <row r="338" spans="1:4" ht="24">
      <c r="A338" s="5" t="s">
        <v>400</v>
      </c>
      <c r="B338">
        <v>7930053</v>
      </c>
      <c r="D338">
        <v>0</v>
      </c>
    </row>
    <row r="339" spans="1:4" ht="24">
      <c r="A339" s="5" t="s">
        <v>401</v>
      </c>
      <c r="B339">
        <v>7930062</v>
      </c>
      <c r="D339">
        <v>0</v>
      </c>
    </row>
    <row r="340" spans="1:4" ht="24">
      <c r="A340" s="5" t="s">
        <v>402</v>
      </c>
      <c r="B340">
        <v>7930063</v>
      </c>
      <c r="D340">
        <v>0</v>
      </c>
    </row>
    <row r="341" spans="1:4" ht="24">
      <c r="A341" s="5" t="s">
        <v>403</v>
      </c>
      <c r="B341">
        <v>7930067</v>
      </c>
      <c r="D341">
        <v>0</v>
      </c>
    </row>
    <row r="342" spans="1:4">
      <c r="A342" s="5" t="s">
        <v>404</v>
      </c>
      <c r="B342">
        <v>7930068</v>
      </c>
      <c r="D342">
        <v>0</v>
      </c>
    </row>
    <row r="343" spans="1:4">
      <c r="A343" s="5" t="s">
        <v>405</v>
      </c>
      <c r="B343">
        <v>7930069</v>
      </c>
      <c r="D343">
        <v>0</v>
      </c>
    </row>
    <row r="344" spans="1:4">
      <c r="A344" s="5" t="s">
        <v>406</v>
      </c>
      <c r="B344">
        <v>7930071</v>
      </c>
      <c r="D344">
        <v>0</v>
      </c>
    </row>
    <row r="345" spans="1:4">
      <c r="A345" s="5" t="s">
        <v>407</v>
      </c>
      <c r="B345">
        <v>7930073</v>
      </c>
      <c r="D345">
        <v>0</v>
      </c>
    </row>
    <row r="346" spans="1:4">
      <c r="A346" s="5" t="s">
        <v>235</v>
      </c>
      <c r="B346">
        <v>7930075</v>
      </c>
      <c r="D346">
        <v>0</v>
      </c>
    </row>
    <row r="347" spans="1:4" ht="24">
      <c r="A347" s="5" t="s">
        <v>408</v>
      </c>
      <c r="B347">
        <v>7930585</v>
      </c>
      <c r="D347">
        <v>0</v>
      </c>
    </row>
    <row r="348" spans="1:4">
      <c r="A348" s="5" t="s">
        <v>409</v>
      </c>
      <c r="B348">
        <v>7938864</v>
      </c>
      <c r="D348">
        <v>0</v>
      </c>
    </row>
    <row r="349" spans="1:4">
      <c r="A349" s="5" t="s">
        <v>436</v>
      </c>
      <c r="B349">
        <v>7864217</v>
      </c>
      <c r="D349">
        <v>0</v>
      </c>
    </row>
    <row r="350" spans="1:4" ht="24">
      <c r="A350" s="7" t="s">
        <v>110</v>
      </c>
      <c r="B350" t="s">
        <v>61</v>
      </c>
      <c r="D350">
        <v>5847.15</v>
      </c>
    </row>
    <row r="351" spans="1:4" ht="24">
      <c r="A351" s="5" t="s">
        <v>111</v>
      </c>
      <c r="B351" t="s">
        <v>61</v>
      </c>
      <c r="D351">
        <v>5847.15</v>
      </c>
    </row>
    <row r="352" spans="1:4" ht="24">
      <c r="A352" s="5" t="s">
        <v>162</v>
      </c>
      <c r="B352">
        <v>7885676</v>
      </c>
      <c r="D352">
        <v>1415</v>
      </c>
    </row>
    <row r="353" spans="1:4">
      <c r="A353" s="5" t="s">
        <v>210</v>
      </c>
      <c r="B353">
        <v>7880885</v>
      </c>
      <c r="D353">
        <v>553.29100000000005</v>
      </c>
    </row>
    <row r="354" spans="1:4">
      <c r="A354" s="5" t="s">
        <v>229</v>
      </c>
      <c r="B354">
        <v>7935594</v>
      </c>
      <c r="D354">
        <v>340</v>
      </c>
    </row>
    <row r="355" spans="1:4" ht="24">
      <c r="A355" s="5" t="s">
        <v>232</v>
      </c>
      <c r="B355">
        <v>7942882</v>
      </c>
      <c r="D355">
        <v>248</v>
      </c>
    </row>
    <row r="356" spans="1:4" ht="24">
      <c r="A356" s="5" t="s">
        <v>252</v>
      </c>
      <c r="B356">
        <v>7946364</v>
      </c>
      <c r="D356">
        <v>522</v>
      </c>
    </row>
    <row r="357" spans="1:4">
      <c r="A357" s="5" t="s">
        <v>189</v>
      </c>
      <c r="B357">
        <v>7885656</v>
      </c>
      <c r="D357">
        <v>978.85900000000004</v>
      </c>
    </row>
    <row r="358" spans="1:4" ht="24">
      <c r="A358" s="5" t="s">
        <v>190</v>
      </c>
      <c r="B358">
        <v>7910486</v>
      </c>
      <c r="D358">
        <v>920</v>
      </c>
    </row>
    <row r="359" spans="1:4" ht="24">
      <c r="A359" s="5" t="s">
        <v>191</v>
      </c>
      <c r="B359">
        <v>7913665</v>
      </c>
      <c r="D359">
        <v>870</v>
      </c>
    </row>
    <row r="360" spans="1:4">
      <c r="A360" s="6" t="s">
        <v>192</v>
      </c>
      <c r="B360" t="s">
        <v>61</v>
      </c>
      <c r="D360">
        <v>5221.7060000000001</v>
      </c>
    </row>
    <row r="361" spans="1:4">
      <c r="A361" s="6" t="s">
        <v>82</v>
      </c>
      <c r="B361" t="s">
        <v>61</v>
      </c>
      <c r="D361">
        <v>5221.7060000000001</v>
      </c>
    </row>
    <row r="362" spans="1:4" ht="24">
      <c r="A362" s="7" t="s">
        <v>100</v>
      </c>
      <c r="B362" t="s">
        <v>61</v>
      </c>
      <c r="D362">
        <v>5221.7060000000001</v>
      </c>
    </row>
    <row r="363" spans="1:4" ht="24">
      <c r="A363" s="5" t="s">
        <v>101</v>
      </c>
      <c r="B363" t="s">
        <v>61</v>
      </c>
      <c r="D363">
        <v>5221.7060000000001</v>
      </c>
    </row>
    <row r="364" spans="1:4" ht="24">
      <c r="A364" s="5" t="s">
        <v>297</v>
      </c>
      <c r="B364">
        <v>7920099</v>
      </c>
      <c r="D364">
        <v>94.361000000000004</v>
      </c>
    </row>
    <row r="365" spans="1:4">
      <c r="A365" s="5" t="s">
        <v>298</v>
      </c>
      <c r="B365">
        <v>7927791</v>
      </c>
      <c r="D365">
        <v>369.78899999999999</v>
      </c>
    </row>
    <row r="366" spans="1:4" ht="24">
      <c r="A366" s="5" t="s">
        <v>299</v>
      </c>
      <c r="B366">
        <v>7927792</v>
      </c>
      <c r="D366">
        <v>342.70800000000003</v>
      </c>
    </row>
    <row r="367" spans="1:4" ht="24">
      <c r="A367" s="5" t="s">
        <v>410</v>
      </c>
      <c r="B367">
        <v>7932328</v>
      </c>
      <c r="D367">
        <v>250</v>
      </c>
    </row>
    <row r="368" spans="1:4" ht="24">
      <c r="A368" s="5" t="s">
        <v>246</v>
      </c>
      <c r="B368">
        <v>7939768</v>
      </c>
      <c r="D368">
        <v>547</v>
      </c>
    </row>
    <row r="369" spans="1:4" ht="24">
      <c r="A369" s="5" t="s">
        <v>247</v>
      </c>
      <c r="B369">
        <v>7941876</v>
      </c>
      <c r="D369">
        <v>570.76099999999997</v>
      </c>
    </row>
    <row r="370" spans="1:4" ht="24">
      <c r="A370" s="5" t="s">
        <v>248</v>
      </c>
      <c r="B370">
        <v>7941877</v>
      </c>
      <c r="D370">
        <v>771.00199999999995</v>
      </c>
    </row>
    <row r="371" spans="1:4" ht="24">
      <c r="A371" s="5" t="s">
        <v>230</v>
      </c>
      <c r="B371">
        <v>7942971</v>
      </c>
      <c r="D371">
        <v>124.09099999999999</v>
      </c>
    </row>
    <row r="372" spans="1:4" ht="24">
      <c r="A372" s="5" t="s">
        <v>317</v>
      </c>
      <c r="B372">
        <v>7947467</v>
      </c>
      <c r="D372">
        <v>346.37599999999998</v>
      </c>
    </row>
    <row r="373" spans="1:4" ht="24">
      <c r="A373" s="5" t="s">
        <v>411</v>
      </c>
      <c r="B373">
        <v>7952953</v>
      </c>
      <c r="D373">
        <v>388.084</v>
      </c>
    </row>
    <row r="374" spans="1:4" ht="24">
      <c r="A374" s="5" t="s">
        <v>412</v>
      </c>
      <c r="B374">
        <v>7952955</v>
      </c>
      <c r="D374">
        <v>322.08699999999999</v>
      </c>
    </row>
    <row r="375" spans="1:4" ht="24">
      <c r="A375" s="5" t="s">
        <v>437</v>
      </c>
      <c r="B375">
        <v>7953627</v>
      </c>
      <c r="D375">
        <v>99.009</v>
      </c>
    </row>
    <row r="376" spans="1:4" ht="24">
      <c r="A376" s="5" t="s">
        <v>344</v>
      </c>
      <c r="B376">
        <v>7920485</v>
      </c>
      <c r="D376">
        <v>13.302</v>
      </c>
    </row>
    <row r="377" spans="1:4">
      <c r="A377" s="5" t="s">
        <v>345</v>
      </c>
      <c r="B377">
        <v>7920785</v>
      </c>
      <c r="D377">
        <v>0</v>
      </c>
    </row>
    <row r="378" spans="1:4" ht="24">
      <c r="A378" s="5" t="s">
        <v>346</v>
      </c>
      <c r="B378">
        <v>7926455</v>
      </c>
      <c r="D378">
        <v>20.824999999999999</v>
      </c>
    </row>
    <row r="379" spans="1:4">
      <c r="A379" s="5" t="s">
        <v>347</v>
      </c>
      <c r="B379">
        <v>7926506</v>
      </c>
      <c r="D379">
        <v>28.247</v>
      </c>
    </row>
    <row r="380" spans="1:4" ht="24">
      <c r="A380" s="5" t="s">
        <v>318</v>
      </c>
      <c r="B380">
        <v>7929801</v>
      </c>
      <c r="D380">
        <v>743.65099999999995</v>
      </c>
    </row>
    <row r="381" spans="1:4" ht="24">
      <c r="A381" s="5" t="s">
        <v>348</v>
      </c>
      <c r="B381">
        <v>7929802</v>
      </c>
      <c r="D381">
        <v>28.381</v>
      </c>
    </row>
    <row r="382" spans="1:4" ht="24">
      <c r="A382" s="5" t="s">
        <v>349</v>
      </c>
      <c r="B382">
        <v>7952558</v>
      </c>
      <c r="D382">
        <v>162.03200000000001</v>
      </c>
    </row>
    <row r="383" spans="1:4">
      <c r="A383" s="5" t="s">
        <v>438</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4">
      <c r="A388" s="5" t="s">
        <v>439</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4">
      <c r="A392" s="5" t="s">
        <v>88</v>
      </c>
      <c r="B392">
        <v>7575168</v>
      </c>
      <c r="D392">
        <v>0</v>
      </c>
    </row>
    <row r="393" spans="1:4" ht="24">
      <c r="A393" s="5" t="s">
        <v>90</v>
      </c>
      <c r="B393">
        <v>7602805</v>
      </c>
      <c r="D393">
        <v>1018.4920499999999</v>
      </c>
    </row>
    <row r="394" spans="1:4">
      <c r="A394" s="8" t="s">
        <v>200</v>
      </c>
      <c r="B394" s="4" t="s">
        <v>61</v>
      </c>
      <c r="C394" s="4"/>
      <c r="D394" s="4">
        <v>20634.041603000001</v>
      </c>
    </row>
    <row r="395" spans="1:4" ht="24">
      <c r="A395" s="6" t="s">
        <v>201</v>
      </c>
      <c r="B395" t="s">
        <v>61</v>
      </c>
      <c r="D395">
        <v>20634.041603000001</v>
      </c>
    </row>
    <row r="396" spans="1:4">
      <c r="A396" s="9" t="s">
        <v>202</v>
      </c>
      <c r="B396" t="s">
        <v>61</v>
      </c>
      <c r="D396">
        <v>20634.041603000001</v>
      </c>
    </row>
    <row r="397" spans="1:4" ht="24">
      <c r="A397" s="7" t="s">
        <v>203</v>
      </c>
      <c r="B397" t="s">
        <v>61</v>
      </c>
      <c r="D397">
        <v>20634.041603000001</v>
      </c>
    </row>
    <row r="398" spans="1:4" ht="24">
      <c r="A398" s="5" t="s">
        <v>204</v>
      </c>
      <c r="B398" t="s">
        <v>61</v>
      </c>
      <c r="D398">
        <v>20634.041603000001</v>
      </c>
    </row>
    <row r="399" spans="1:4" ht="24">
      <c r="A399" s="5" t="s">
        <v>87</v>
      </c>
      <c r="B399">
        <v>7555168</v>
      </c>
      <c r="D399">
        <v>14862.586653</v>
      </c>
    </row>
    <row r="400" spans="1:4" ht="24">
      <c r="A400" s="5" t="s">
        <v>88</v>
      </c>
      <c r="B400">
        <v>7575168</v>
      </c>
      <c r="D400">
        <v>0</v>
      </c>
    </row>
    <row r="401" spans="1:4" ht="24">
      <c r="A401" s="5" t="s">
        <v>90</v>
      </c>
      <c r="B401">
        <v>7602805</v>
      </c>
      <c r="D401">
        <v>5771.4549500000003</v>
      </c>
    </row>
    <row r="402" spans="1:4">
      <c r="A402" s="8" t="s">
        <v>205</v>
      </c>
      <c r="B402" t="s">
        <v>61</v>
      </c>
      <c r="D402">
        <v>2364.7557179999999</v>
      </c>
    </row>
    <row r="403" spans="1:4">
      <c r="A403" s="7" t="s">
        <v>440</v>
      </c>
      <c r="B403" t="s">
        <v>61</v>
      </c>
      <c r="D403">
        <v>42.906999999999996</v>
      </c>
    </row>
    <row r="404" spans="1:4">
      <c r="A404" s="5" t="s">
        <v>441</v>
      </c>
      <c r="B404" t="s">
        <v>61</v>
      </c>
      <c r="D404">
        <v>42.906999999999996</v>
      </c>
    </row>
    <row r="405" spans="1:4" ht="24">
      <c r="A405" s="5" t="s">
        <v>134</v>
      </c>
      <c r="B405">
        <v>7879981</v>
      </c>
      <c r="D405">
        <v>42.906999999999996</v>
      </c>
    </row>
    <row r="406" spans="1:4">
      <c r="A406" s="7" t="s">
        <v>319</v>
      </c>
      <c r="B406" t="s">
        <v>61</v>
      </c>
      <c r="D406">
        <v>1098.220652</v>
      </c>
    </row>
    <row r="407" spans="1:4">
      <c r="A407" s="5" t="s">
        <v>320</v>
      </c>
      <c r="B407" t="s">
        <v>61</v>
      </c>
      <c r="D407">
        <v>1098.220652</v>
      </c>
    </row>
    <row r="408" spans="1:4">
      <c r="A408" s="5" t="s">
        <v>413</v>
      </c>
      <c r="B408">
        <v>7179656</v>
      </c>
      <c r="D408">
        <v>0</v>
      </c>
    </row>
    <row r="409" spans="1:4" ht="24">
      <c r="A409" s="5" t="s">
        <v>300</v>
      </c>
      <c r="B409">
        <v>7948536</v>
      </c>
      <c r="D409">
        <v>157.209</v>
      </c>
    </row>
    <row r="410" spans="1:4" ht="24">
      <c r="A410" s="5" t="s">
        <v>301</v>
      </c>
      <c r="B410">
        <v>7948537</v>
      </c>
      <c r="D410">
        <v>157.209</v>
      </c>
    </row>
    <row r="411" spans="1:4" ht="24">
      <c r="A411" s="5" t="s">
        <v>302</v>
      </c>
      <c r="B411">
        <v>7948538</v>
      </c>
      <c r="D411">
        <v>161.52199999999999</v>
      </c>
    </row>
    <row r="412" spans="1:4" ht="24">
      <c r="A412" s="5" t="s">
        <v>146</v>
      </c>
      <c r="B412">
        <v>7938500</v>
      </c>
      <c r="D412">
        <v>0</v>
      </c>
    </row>
    <row r="413" spans="1:4" ht="24">
      <c r="A413" s="5" t="s">
        <v>220</v>
      </c>
      <c r="B413">
        <v>7938865</v>
      </c>
      <c r="D413">
        <v>0</v>
      </c>
    </row>
    <row r="414" spans="1:4" ht="24">
      <c r="A414" s="5" t="s">
        <v>221</v>
      </c>
      <c r="B414">
        <v>7939765</v>
      </c>
      <c r="D414">
        <v>0</v>
      </c>
    </row>
    <row r="415" spans="1:4" ht="24">
      <c r="A415" s="5" t="s">
        <v>222</v>
      </c>
      <c r="B415">
        <v>7939766</v>
      </c>
      <c r="D415">
        <v>0</v>
      </c>
    </row>
    <row r="416" spans="1:4">
      <c r="A416" s="5" t="s">
        <v>223</v>
      </c>
      <c r="B416">
        <v>7941000</v>
      </c>
      <c r="D416">
        <v>0</v>
      </c>
    </row>
    <row r="417" spans="1:4">
      <c r="A417" s="5" t="s">
        <v>224</v>
      </c>
      <c r="B417">
        <v>7941314</v>
      </c>
      <c r="D417">
        <v>0</v>
      </c>
    </row>
    <row r="418" spans="1:4" ht="24">
      <c r="A418" s="5" t="s">
        <v>152</v>
      </c>
      <c r="B418">
        <v>7913664</v>
      </c>
      <c r="D418">
        <v>622.28065200000003</v>
      </c>
    </row>
    <row r="419" spans="1:4" ht="24">
      <c r="A419" s="5" t="s">
        <v>420</v>
      </c>
      <c r="B419">
        <v>7917298</v>
      </c>
      <c r="D419">
        <v>0</v>
      </c>
    </row>
    <row r="420" spans="1:4">
      <c r="A420" s="7" t="s">
        <v>206</v>
      </c>
      <c r="B420" t="s">
        <v>61</v>
      </c>
      <c r="D420">
        <v>1223.628066</v>
      </c>
    </row>
    <row r="421" spans="1:4">
      <c r="A421" s="5" t="s">
        <v>207</v>
      </c>
      <c r="B421" t="s">
        <v>61</v>
      </c>
      <c r="D421">
        <v>1223.628066</v>
      </c>
    </row>
    <row r="422" spans="1:4">
      <c r="A422" s="5" t="s">
        <v>413</v>
      </c>
      <c r="B422">
        <v>7179656</v>
      </c>
      <c r="D422">
        <v>0</v>
      </c>
    </row>
    <row r="423" spans="1:4" ht="24">
      <c r="A423" s="5" t="s">
        <v>208</v>
      </c>
      <c r="B423">
        <v>7518714</v>
      </c>
      <c r="D423">
        <v>253.999548</v>
      </c>
    </row>
    <row r="424" spans="1:4" ht="24">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01 Kèm BC</vt:lpstr>
      <vt:lpstr>B1</vt:lpstr>
      <vt:lpstr>B2</vt:lpstr>
      <vt:lpstr>DK</vt:lpstr>
      <vt:lpstr>'B1'!Print_Area</vt:lpstr>
      <vt:lpstr>'B1'!Print_Titles</vt:lpstr>
      <vt:lpstr>'B2'!Print_Titles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2023-07-24T01:56:44Z</cp:lastPrinted>
  <dcterms:created xsi:type="dcterms:W3CDTF">2019-08-29T06:44:41Z</dcterms:created>
  <dcterms:modified xsi:type="dcterms:W3CDTF">2023-07-24T01:56:46Z</dcterms:modified>
</cp:coreProperties>
</file>