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lcome\AppData\Roaming\VNPT Plugin\Files\FileTemp\"/>
    </mc:Choice>
  </mc:AlternateContent>
  <bookViews>
    <workbookView xWindow="-120" yWindow="-120" windowWidth="20736" windowHeight="11760" activeTab="2"/>
  </bookViews>
  <sheets>
    <sheet name="mẫu 02" sheetId="1" r:id="rId1"/>
    <sheet name="mẫu 03" sheetId="5" r:id="rId2"/>
    <sheet name="mẫu 05" sheetId="4" r:id="rId3"/>
  </sheets>
  <definedNames>
    <definedName name="chuong_pl_1_2" localSheetId="0">'mẫu 02'!$J$1</definedName>
    <definedName name="chuong_pl_1_2_name" localSheetId="0">'mẫu 02'!$A$2</definedName>
    <definedName name="chuong_pl_1_5" localSheetId="2">'mẫu 05'!$L$1</definedName>
    <definedName name="chuong_pl_1_5_name" localSheetId="2">'mẫu 05'!$A$3</definedName>
    <definedName name="_xlnm.Print_Area" localSheetId="0">'mẫu 02'!$A$1:$L$35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J29" i="1"/>
  <c r="J28" i="1" s="1"/>
  <c r="I28" i="1"/>
  <c r="J27" i="1"/>
  <c r="J26" i="1"/>
  <c r="I25" i="1"/>
  <c r="J25" i="1" s="1"/>
  <c r="J24" i="1"/>
  <c r="J23" i="1"/>
  <c r="J22" i="1"/>
  <c r="I21" i="1"/>
  <c r="J20" i="1"/>
  <c r="J19" i="1"/>
  <c r="J18" i="1"/>
  <c r="J17" i="1"/>
  <c r="J16" i="1"/>
  <c r="J15" i="1" s="1"/>
  <c r="I15" i="1"/>
  <c r="J14" i="1"/>
  <c r="J13" i="1" s="1"/>
  <c r="I13" i="1"/>
  <c r="J12" i="1"/>
  <c r="J10" i="1" s="1"/>
  <c r="J11" i="1"/>
  <c r="I20" i="5"/>
  <c r="J15" i="5"/>
  <c r="I14" i="5"/>
  <c r="J19" i="5"/>
  <c r="I24" i="5"/>
  <c r="I27" i="5"/>
  <c r="J16" i="5"/>
  <c r="J17" i="5"/>
  <c r="J13" i="5"/>
  <c r="J9" i="1" l="1"/>
  <c r="I9" i="1"/>
  <c r="J21" i="1"/>
  <c r="J12" i="5"/>
  <c r="I12" i="5"/>
  <c r="I9" i="5"/>
  <c r="I8" i="5" s="1"/>
  <c r="D12" i="4"/>
  <c r="I10" i="4"/>
  <c r="O11" i="4"/>
  <c r="O10" i="4" s="1"/>
  <c r="D30" i="4"/>
  <c r="D27" i="4"/>
  <c r="D23" i="4"/>
  <c r="D17" i="4"/>
  <c r="D15" i="4"/>
  <c r="D11" i="4" s="1"/>
  <c r="D10" i="4" s="1"/>
  <c r="N17" i="4"/>
  <c r="I30" i="4"/>
  <c r="J30" i="4"/>
  <c r="K30" i="4"/>
  <c r="L30" i="4"/>
  <c r="M30" i="4"/>
  <c r="N30" i="4"/>
  <c r="I27" i="4"/>
  <c r="J27" i="4"/>
  <c r="K27" i="4"/>
  <c r="L27" i="4"/>
  <c r="M27" i="4"/>
  <c r="N27" i="4"/>
  <c r="N23" i="4"/>
  <c r="I23" i="4"/>
  <c r="J23" i="4"/>
  <c r="K23" i="4"/>
  <c r="L23" i="4"/>
  <c r="M23" i="4"/>
  <c r="I17" i="4"/>
  <c r="J17" i="4"/>
  <c r="K17" i="4"/>
  <c r="L17" i="4"/>
  <c r="M17" i="4"/>
  <c r="J15" i="4"/>
  <c r="K15" i="4"/>
  <c r="L15" i="4"/>
  <c r="L11" i="4" s="1"/>
  <c r="L10" i="4" s="1"/>
  <c r="M15" i="4"/>
  <c r="M11" i="4" s="1"/>
  <c r="M10" i="4" s="1"/>
  <c r="N15" i="4"/>
  <c r="I12" i="4"/>
  <c r="J12" i="4"/>
  <c r="J11" i="4" s="1"/>
  <c r="J10" i="4" s="1"/>
  <c r="K12" i="4"/>
  <c r="K11" i="4" s="1"/>
  <c r="K10" i="4" s="1"/>
  <c r="L12" i="4"/>
  <c r="M12" i="4"/>
  <c r="N12" i="4"/>
  <c r="N11" i="4" s="1"/>
  <c r="N10" i="4" s="1"/>
  <c r="H30" i="4"/>
  <c r="G30" i="4"/>
  <c r="G27" i="4"/>
  <c r="H27" i="4"/>
  <c r="H23" i="4"/>
  <c r="G23" i="4"/>
  <c r="H17" i="4"/>
  <c r="G17" i="4"/>
  <c r="H15" i="4"/>
  <c r="H11" i="4" s="1"/>
  <c r="H10" i="4" s="1"/>
  <c r="G15" i="4"/>
  <c r="H12" i="4"/>
  <c r="G12" i="4"/>
  <c r="G11" i="4" s="1"/>
  <c r="G10" i="4" s="1"/>
  <c r="J28" i="5" l="1"/>
  <c r="J27" i="5" s="1"/>
  <c r="J26" i="5"/>
  <c r="J25" i="5"/>
  <c r="J24" i="5"/>
  <c r="J23" i="5"/>
  <c r="J22" i="5"/>
  <c r="J21" i="5"/>
  <c r="J18" i="5"/>
  <c r="J14" i="5" s="1"/>
  <c r="J11" i="5"/>
  <c r="J10" i="5"/>
  <c r="J9" i="5" s="1"/>
  <c r="I7" i="5"/>
  <c r="I5" i="5"/>
  <c r="J20" i="5" l="1"/>
  <c r="J8" i="5"/>
</calcChain>
</file>

<file path=xl/sharedStrings.xml><?xml version="1.0" encoding="utf-8"?>
<sst xmlns="http://schemas.openxmlformats.org/spreadsheetml/2006/main" count="237" uniqueCount="81">
  <si>
    <t>Mẫu số 02</t>
  </si>
  <si>
    <t>BÁO CÁO KÊ KHAI TÀI SẢN KẾT CẤU HẠ TẦNG GIAO THÔNG ĐƯỜNG BỘ</t>
  </si>
  <si>
    <t>II. Danh mục tài sản báo cáo:</t>
  </si>
  <si>
    <t>STT</t>
  </si>
  <si>
    <t>Danh mục tài sản</t>
  </si>
  <si>
    <t>Đơn vị tính</t>
  </si>
  <si>
    <t>Số lượng</t>
  </si>
  <si>
    <t>Năm xây dựng</t>
  </si>
  <si>
    <t>Năm sử dụng</t>
  </si>
  <si>
    <t>Tình trạng tài sản</t>
  </si>
  <si>
    <t>Ghi chú</t>
  </si>
  <si>
    <t>Diện tích đất</t>
  </si>
  <si>
    <t>Sàn sử dụng</t>
  </si>
  <si>
    <t>TỔNG CỘNG</t>
  </si>
  <si>
    <t>Ghi chú:</t>
  </si>
  <si>
    <t>- Diện tích đất kê khai tại cột số 7 (không áp dụng đối với tài sản là đường) là diện tích trong quyết định giao đất, cho thuê đất hoặc văn bản của cấp có thẩm quyền hoặc diện tích đất thực tế quản lý, sử dụng.</t>
  </si>
  <si>
    <t>- Diện tích sàn sử dụng nhà kê khai tại cột số 8 được áp dụng đối với tài sản là nhà gắn liền với đất.</t>
  </si>
  <si>
    <t>- Nguyên giá, giá trị còn lại tại cột 9, cột 10 xác định theo quy định tại khoản 3 Điều 8 Nghị định số ……/2019/NĐ-CP ngày tháng năm 2019 của Chính phủ và hướng dẫn của Bộ Tài chính.</t>
  </si>
  <si>
    <r>
      <t>Diện tích </t>
    </r>
    <r>
      <rPr>
        <sz val="12"/>
        <color rgb="FF000000"/>
        <rFont val="Times New Roman"/>
        <family val="1"/>
      </rPr>
      <t>(m</t>
    </r>
    <r>
      <rPr>
        <vertAlign val="superscript"/>
        <sz val="12"/>
        <color rgb="FF000000"/>
        <rFont val="Times New Roman"/>
        <family val="1"/>
      </rPr>
      <t>2</t>
    </r>
    <r>
      <rPr>
        <sz val="12"/>
        <color rgb="FF000000"/>
        <rFont val="Times New Roman"/>
        <family val="1"/>
      </rPr>
      <t>)</t>
    </r>
  </si>
  <si>
    <t>Mẫu số 03</t>
  </si>
  <si>
    <t>BÁO CÁO TÌNH HÌNH QUẢN LÝ TÀI SẢN KẾT CẤU HẠ TẦNG GIAO THÔNG ĐƯỜNG BỘ</t>
  </si>
  <si>
    <t>- Tình trạng tài sản tại cột 11 ghi: đang sử dụng, hỏng không sử dụng.</t>
  </si>
  <si>
    <t>Tổng số tiền thu được</t>
  </si>
  <si>
    <t>Chi phí có liên quan</t>
  </si>
  <si>
    <t>Số tiền còn lại trên tài khoản tạm giữ nộp ngân sách nhà nước</t>
  </si>
  <si>
    <t>Mẫu số 05</t>
  </si>
  <si>
    <t>BÁO CÁO TÌNH HÌNH KHAI THÁC TÀI SẢN KẾT CẤU HẠ TẦNG GIAO THÔNG ĐƯỜNG BỘ</t>
  </si>
  <si>
    <t>Thời hạn khai thác</t>
  </si>
  <si>
    <t>Doanh nghiệp nhận khai thác (theo hợp đồng ký kết)</t>
  </si>
  <si>
    <t>Quản lý số tiền nộp tài khoản tạm giữ, sử dụng số tiền thu được từ khai thác tài sản</t>
  </si>
  <si>
    <t>(nghìn đồng)</t>
  </si>
  <si>
    <t>Số tiền được bố trí thực hiện dự án</t>
  </si>
  <si>
    <t>A</t>
  </si>
  <si>
    <t>TÀI SẢN DO CƠ QUAN ĐƯỢC GIAO QUẢN LÝ TRỰC TIẾP KHAI THÁC</t>
  </si>
  <si>
    <t>B</t>
  </si>
  <si>
    <t>TÀI SẢN CHO THUÊ QUYỀN KHAI THÁC</t>
  </si>
  <si>
    <t>C</t>
  </si>
  <si>
    <t>TÀI SẢN CHUYỂN NHƯỢNG CÓ THỜI HẠN QUYỀN KHAI THÁC</t>
  </si>
  <si>
    <t>- Diện tích đất kê khai tại cột số 5 (không áp dụng đối với tài sản là đường) là diện tích trong quyết định giao đất, cho thuê đất hoặc văn bản của cấp có thẩm quyền hoặc diện tích đất thực tế quản lý, sử dụng.</t>
  </si>
  <si>
    <t>- Diện tích sàn sử dụng nhà kê khai tại cột số 6 được áp dụng đối với tài sản là nhà gắn liền với đất.</t>
  </si>
  <si>
    <t>- Nguyên giá, giá trị còn lại tại cột 7, cột 8 xác định theo quy định tại khoản 3 Điều 8 Nghị định số ……/2019/NĐ-CP ngày tháng năm 2019 của Chính phủ và hướng dẫn của Bộ Tài chính.</t>
  </si>
  <si>
    <t>- Số tiền ưu tiên thực hiện dự án ghi theo phương án được cấp có thẩm quyền phê duyệt, ghi vào cột ghi chú văn bản phê duyệt dự án.</t>
  </si>
  <si>
    <t>CT</t>
  </si>
  <si>
    <t xml:space="preserve">Đang sử dụng </t>
  </si>
  <si>
    <t>40 năm</t>
  </si>
  <si>
    <t>Đường đi KSX thôn Kạch Lớn 1 ( nối tiếp GTNT)</t>
  </si>
  <si>
    <t>Nâng cấp , sữa chữa đường liên thôn Năng Nhỏ 1 - Năng Nhỏ 2</t>
  </si>
  <si>
    <t>UBND xã Đăk Sao</t>
  </si>
  <si>
    <t>I</t>
  </si>
  <si>
    <t>II</t>
  </si>
  <si>
    <t>UBND xã Tu Mơ Rông</t>
  </si>
  <si>
    <t>Đường đi KSX Long Rô, thôn Tu Mơ Rông, xã Tu Mơ Rông</t>
  </si>
  <si>
    <t xml:space="preserve">III </t>
  </si>
  <si>
    <t>UBND xã Đắk Tờ Kan</t>
  </si>
  <si>
    <t>Đường đi khu sản xuất Kon Hnông 2</t>
  </si>
  <si>
    <t>Đã phê duyệt hồ sơ dự toán, trong tháng 10 thực hiện thi công</t>
  </si>
  <si>
    <t>Đường đi khu sản xuất Đăk Hnăng 1</t>
  </si>
  <si>
    <t>Đường đi khu sản xuất Đăk Hnăng 2</t>
  </si>
  <si>
    <t>Duy tu, sửa chữa đường nội thôn Tê Xô Trong 3</t>
  </si>
  <si>
    <t>Duy tu, sửa chữa đường nội thôn Đăk Hnăng 3 (các tuyến nhánh)</t>
  </si>
  <si>
    <t>IV</t>
  </si>
  <si>
    <t>Xã Ngọk Lây</t>
  </si>
  <si>
    <t>Nâng cấp, sữa chữa đường vào thôn Lộc Bông</t>
  </si>
  <si>
    <t>Nâng cấp, sữa chữa đường vào thôn Đắk Prế</t>
  </si>
  <si>
    <t>Đường trục chính nội đồng thôn Đắk Xia</t>
  </si>
  <si>
    <t>V</t>
  </si>
  <si>
    <t>Xã Tê Xăng</t>
  </si>
  <si>
    <t>Đường từ cầu Đăk Sông đi Tu Thó</t>
  </si>
  <si>
    <t>Đường từ Tu Thó đi khu sản xuất Tân Ba</t>
  </si>
  <si>
    <t>15 năm</t>
  </si>
  <si>
    <t>Nguyên giá (triệu đồng)</t>
  </si>
  <si>
    <t>Giá trị còn lại (triệu đồng)</t>
  </si>
  <si>
    <t>VI</t>
  </si>
  <si>
    <t>Xã Văn Xuôi</t>
  </si>
  <si>
    <t>Đường đi KSX MOOI Thôn Long Tro</t>
  </si>
  <si>
    <t>20 năm</t>
  </si>
  <si>
    <t>UBND HUYỆN TU MƠ RÔNG</t>
  </si>
  <si>
    <r>
      <t>I. Nội dung báo cáo:</t>
    </r>
    <r>
      <rPr>
        <sz val="12"/>
        <color rgb="FF000000"/>
        <rFont val="Times New Roman"/>
        <family val="1"/>
      </rPr>
      <t xml:space="preserve"> Báo cáo kê khai lần đầu / báo cáo kê khai bổ sung </t>
    </r>
  </si>
  <si>
    <t>Thời điểm báo cáo: 01/1/2024-31/8/2024</t>
  </si>
  <si>
    <r>
      <t xml:space="preserve">Nguyên giá </t>
    </r>
    <r>
      <rPr>
        <i/>
        <sz val="12"/>
        <color rgb="FF000000"/>
        <rFont val="Times New Roman"/>
        <family val="1"/>
      </rPr>
      <t>(triệu đồng)</t>
    </r>
  </si>
  <si>
    <r>
      <t>Giá trị còn lại</t>
    </r>
    <r>
      <rPr>
        <i/>
        <sz val="12"/>
        <color rgb="FF000000"/>
        <rFont val="Times New Roman"/>
        <family val="1"/>
      </rPr>
      <t xml:space="preserve"> (triệu đồng)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</si>
</sst>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0_);_(* \(#,##0.000\);_(* &quot;-&quot;??_);_(@_)"/>
  </numFmts>
  <fonts count="21" x14ac:knownFonts="1">
    <font>
      <sz val="11"/>
      <color theme="1"/>
      <name val="Calibri"/>
      <family val="2"/>
      <scheme val="minor"/>
    </font>
    <font>
      <sz val="11"/>
      <color theme="1"/>
      <name val="Calibri"/>
      <family val="2"/>
      <scheme val="minor"/>
    </font>
    <font>
      <sz val="12"/>
      <color theme="1"/>
      <name val="Times New Roman"/>
      <family val="1"/>
    </font>
    <font>
      <b/>
      <sz val="12"/>
      <color rgb="FF000000"/>
      <name val="Times New Roman"/>
      <family val="1"/>
    </font>
    <font>
      <sz val="12"/>
      <color rgb="FF000000"/>
      <name val="Times New Roman"/>
      <family val="1"/>
    </font>
    <font>
      <vertAlign val="superscript"/>
      <sz val="12"/>
      <color rgb="FF000000"/>
      <name val="Times New Roman"/>
      <family val="1"/>
    </font>
    <font>
      <b/>
      <i/>
      <sz val="12"/>
      <color rgb="FF000000"/>
      <name val="Times New Roman"/>
      <family val="1"/>
    </font>
    <font>
      <i/>
      <sz val="12"/>
      <color rgb="FF000000"/>
      <name val="Times New Roman"/>
      <family val="1"/>
    </font>
    <font>
      <b/>
      <sz val="14"/>
      <color rgb="FF000000"/>
      <name val="Times New Roman"/>
      <family val="1"/>
    </font>
    <font>
      <sz val="11"/>
      <color rgb="FF000000"/>
      <name val="Times New Roman"/>
      <family val="1"/>
    </font>
    <font>
      <sz val="10"/>
      <color rgb="FF000000"/>
      <name val="Times New Roman"/>
      <family val="1"/>
    </font>
    <font>
      <b/>
      <sz val="13"/>
      <color theme="1"/>
      <name val="Times New Roman"/>
      <family val="1"/>
    </font>
    <font>
      <b/>
      <sz val="11"/>
      <color rgb="FF000000"/>
      <name val="Times New Roman"/>
      <family val="1"/>
    </font>
    <font>
      <i/>
      <sz val="12"/>
      <color theme="1"/>
      <name val="Times New Roman"/>
      <family val="1"/>
    </font>
    <font>
      <b/>
      <i/>
      <sz val="11"/>
      <color rgb="FF000000"/>
      <name val="Times New Roman"/>
      <family val="1"/>
    </font>
    <font>
      <i/>
      <sz val="11"/>
      <color theme="1"/>
      <name val="Times New Roman"/>
      <family val="1"/>
    </font>
    <font>
      <sz val="11"/>
      <color theme="1"/>
      <name val="Times New Roman"/>
      <family val="1"/>
    </font>
    <font>
      <i/>
      <sz val="11"/>
      <color rgb="FF000000"/>
      <name val="Times New Roman"/>
      <family val="1"/>
    </font>
    <font>
      <b/>
      <sz val="13"/>
      <color rgb="FF000000"/>
      <name val="Times New Roman"/>
      <family val="1"/>
    </font>
    <font>
      <sz val="13"/>
      <color theme="1"/>
      <name val="Times New Roman"/>
      <family val="1"/>
    </font>
    <font>
      <b/>
      <sz val="12"/>
      <color theme="1"/>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3" fillId="0" borderId="0" xfId="0" applyFont="1" applyAlignment="1">
      <alignment horizontal="center" vertical="center" wrapText="1"/>
    </xf>
    <xf numFmtId="164" fontId="4" fillId="2" borderId="1" xfId="1" applyFont="1" applyFill="1" applyBorder="1" applyAlignment="1">
      <alignment vertical="center" wrapText="1"/>
    </xf>
    <xf numFmtId="165" fontId="4" fillId="2"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8" xfId="0" applyFont="1" applyFill="1" applyBorder="1" applyAlignment="1">
      <alignment horizontal="center" vertical="center" wrapText="1"/>
    </xf>
    <xf numFmtId="165" fontId="4" fillId="2" borderId="8" xfId="1" applyNumberFormat="1" applyFont="1" applyFill="1" applyBorder="1" applyAlignment="1">
      <alignment horizontal="center" vertical="center" wrapText="1"/>
    </xf>
    <xf numFmtId="165" fontId="4" fillId="2" borderId="8" xfId="1" applyNumberFormat="1" applyFont="1" applyFill="1" applyBorder="1" applyAlignment="1">
      <alignment vertical="center" wrapText="1"/>
    </xf>
    <xf numFmtId="166" fontId="4" fillId="2" borderId="8" xfId="1" applyNumberFormat="1" applyFont="1" applyFill="1" applyBorder="1" applyAlignment="1">
      <alignment vertical="center" wrapText="1"/>
    </xf>
    <xf numFmtId="0" fontId="3" fillId="2" borderId="5" xfId="0" applyFont="1" applyFill="1" applyBorder="1" applyAlignment="1">
      <alignment horizontal="center" vertical="center" wrapText="1"/>
    </xf>
    <xf numFmtId="0" fontId="13" fillId="0" borderId="0" xfId="0" applyFont="1"/>
    <xf numFmtId="165" fontId="7" fillId="2" borderId="0" xfId="1" applyNumberFormat="1" applyFont="1" applyFill="1" applyBorder="1" applyAlignment="1">
      <alignment horizontal="center" vertical="center" wrapText="1"/>
    </xf>
    <xf numFmtId="0" fontId="15" fillId="0" borderId="0" xfId="0" applyFont="1"/>
    <xf numFmtId="0" fontId="15" fillId="0" borderId="0" xfId="0" applyFont="1" applyAlignment="1">
      <alignment horizontal="center" vertical="center"/>
    </xf>
    <xf numFmtId="0" fontId="15" fillId="0" borderId="0" xfId="0" applyFont="1" applyAlignment="1">
      <alignment horizontal="center"/>
    </xf>
    <xf numFmtId="0" fontId="16" fillId="0" borderId="0" xfId="0" applyFont="1"/>
    <xf numFmtId="0" fontId="13" fillId="0" borderId="0" xfId="0" applyFont="1" applyAlignment="1">
      <alignment horizontal="center"/>
    </xf>
    <xf numFmtId="0" fontId="0" fillId="0" borderId="0" xfId="0" applyAlignment="1">
      <alignment horizontal="center"/>
    </xf>
    <xf numFmtId="0" fontId="19" fillId="0" borderId="0" xfId="0" applyFont="1"/>
    <xf numFmtId="165" fontId="3" fillId="2" borderId="1" xfId="0" applyNumberFormat="1" applyFont="1" applyFill="1" applyBorder="1" applyAlignment="1">
      <alignment vertical="center" wrapText="1"/>
    </xf>
    <xf numFmtId="0" fontId="20" fillId="0" borderId="0" xfId="0" applyFont="1"/>
    <xf numFmtId="165"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20" fillId="0" borderId="0" xfId="0" applyFont="1" applyAlignment="1">
      <alignment horizontal="center"/>
    </xf>
    <xf numFmtId="0" fontId="3" fillId="2" borderId="5" xfId="0" applyFont="1" applyFill="1" applyBorder="1" applyAlignment="1">
      <alignment vertical="center" wrapText="1"/>
    </xf>
    <xf numFmtId="164" fontId="3" fillId="2" borderId="1" xfId="1" applyFont="1" applyFill="1" applyBorder="1" applyAlignment="1">
      <alignment vertical="center" wrapText="1"/>
    </xf>
    <xf numFmtId="165" fontId="3" fillId="2" borderId="8" xfId="1"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7" fillId="0" borderId="0" xfId="0" applyFont="1" applyAlignment="1">
      <alignment horizontal="left" vertical="center" wrapText="1"/>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center" vertical="center" wrapText="1"/>
    </xf>
    <xf numFmtId="0" fontId="14" fillId="0" borderId="2" xfId="0" applyFont="1" applyBorder="1" applyAlignment="1">
      <alignment horizontal="left" vertical="center" wrapText="1"/>
    </xf>
    <xf numFmtId="0" fontId="3" fillId="0" borderId="0" xfId="0" applyFont="1" applyAlignment="1">
      <alignment horizontal="left" vertical="center" wrapText="1"/>
    </xf>
    <xf numFmtId="0" fontId="6" fillId="0" borderId="2" xfId="0" applyFont="1" applyBorder="1" applyAlignment="1">
      <alignment horizontal="left" vertical="center" wrapText="1"/>
    </xf>
    <xf numFmtId="0" fontId="7" fillId="0" borderId="0" xfId="0" applyFont="1" applyAlignment="1">
      <alignment horizontal="left" vertical="center" wrapText="1"/>
    </xf>
    <xf numFmtId="0" fontId="3" fillId="2" borderId="5" xfId="0"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8" fillId="0" borderId="0" xfId="0" applyFont="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628650</xdr:colOff>
      <xdr:row>0</xdr:row>
      <xdr:rowOff>304800</xdr:rowOff>
    </xdr:from>
    <xdr:to>
      <xdr:col>1</xdr:col>
      <xdr:colOff>1762125</xdr:colOff>
      <xdr:row>0</xdr:row>
      <xdr:rowOff>304801</xdr:rowOff>
    </xdr:to>
    <xdr:cxnSp macro="">
      <xdr:nvCxnSpPr>
        <xdr:cNvPr id="3" name="Straight Connector 2"/>
        <xdr:cNvCxnSpPr/>
      </xdr:nvCxnSpPr>
      <xdr:spPr>
        <a:xfrm flipV="1">
          <a:off x="1238250" y="304800"/>
          <a:ext cx="113347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628650</xdr:colOff>
      <xdr:row>0</xdr:row>
      <xdr:rowOff>304800</xdr:rowOff>
    </xdr:from>
    <xdr:to>
      <xdr:col>1</xdr:col>
      <xdr:colOff>1762125</xdr:colOff>
      <xdr:row>0</xdr:row>
      <xdr:rowOff>304801</xdr:rowOff>
    </xdr:to>
    <xdr:cxnSp macro="">
      <xdr:nvCxnSpPr>
        <xdr:cNvPr id="2" name="Straight Connector 1"/>
        <xdr:cNvCxnSpPr/>
      </xdr:nvCxnSpPr>
      <xdr:spPr>
        <a:xfrm flipV="1">
          <a:off x="1238250" y="304800"/>
          <a:ext cx="105727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0</xdr:row>
      <xdr:rowOff>247650</xdr:rowOff>
    </xdr:from>
    <xdr:to>
      <xdr:col>1</xdr:col>
      <xdr:colOff>1628775</xdr:colOff>
      <xdr:row>0</xdr:row>
      <xdr:rowOff>247651</xdr:rowOff>
    </xdr:to>
    <xdr:cxnSp macro="">
      <xdr:nvCxnSpPr>
        <xdr:cNvPr id="2" name="Straight Connector 1"/>
        <xdr:cNvCxnSpPr/>
      </xdr:nvCxnSpPr>
      <xdr:spPr>
        <a:xfrm flipV="1">
          <a:off x="923925" y="247650"/>
          <a:ext cx="10287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5" zoomScaleNormal="100" workbookViewId="0">
      <selection activeCell="I11" sqref="I11"/>
    </sheetView>
  </sheetViews>
  <sheetFormatPr defaultColWidth="9.109375" defaultRowHeight="15.6" x14ac:dyDescent="0.3"/>
  <cols>
    <col min="1" max="1" width="6.6640625" style="1" customWidth="1"/>
    <col min="2" max="2" width="27.44140625" style="1" customWidth="1"/>
    <col min="3" max="3" width="9.109375" style="25"/>
    <col min="4" max="6" width="9.109375" style="26"/>
    <col min="7" max="7" width="10.109375" style="1" bestFit="1" customWidth="1"/>
    <col min="8" max="8" width="9.109375" style="1"/>
    <col min="9" max="9" width="17.88671875" style="1" bestFit="1" customWidth="1"/>
    <col min="10" max="10" width="13" style="1" customWidth="1"/>
    <col min="11" max="11" width="9.109375" style="1"/>
    <col min="12" max="12" width="12.44140625" style="25" customWidth="1"/>
    <col min="13" max="16384" width="9.109375" style="1"/>
  </cols>
  <sheetData>
    <row r="1" spans="1:12" ht="31.5" customHeight="1" x14ac:dyDescent="0.3">
      <c r="A1" s="59" t="s">
        <v>76</v>
      </c>
      <c r="B1" s="59"/>
      <c r="C1" s="59"/>
      <c r="D1" s="59"/>
      <c r="J1" s="60" t="s">
        <v>0</v>
      </c>
      <c r="K1" s="60"/>
      <c r="L1" s="60"/>
    </row>
    <row r="2" spans="1:12" ht="24" customHeight="1" x14ac:dyDescent="0.3">
      <c r="A2" s="61" t="s">
        <v>1</v>
      </c>
      <c r="B2" s="61"/>
      <c r="C2" s="61"/>
      <c r="D2" s="61"/>
      <c r="E2" s="61"/>
      <c r="F2" s="61"/>
      <c r="G2" s="61"/>
      <c r="H2" s="61"/>
      <c r="I2" s="61"/>
      <c r="J2" s="61"/>
      <c r="K2" s="61"/>
      <c r="L2" s="61"/>
    </row>
    <row r="3" spans="1:12" ht="15.75" customHeight="1" x14ac:dyDescent="0.3">
      <c r="A3" s="6"/>
      <c r="B3" s="6"/>
      <c r="C3" s="23"/>
      <c r="D3" s="17"/>
      <c r="E3" s="17"/>
      <c r="F3" s="17"/>
      <c r="G3" s="6"/>
      <c r="H3" s="6"/>
      <c r="I3" s="6"/>
      <c r="J3" s="6"/>
      <c r="K3" s="6"/>
      <c r="L3" s="17"/>
    </row>
    <row r="4" spans="1:12" x14ac:dyDescent="0.3">
      <c r="A4" s="63" t="s">
        <v>77</v>
      </c>
      <c r="B4" s="63"/>
      <c r="C4" s="63"/>
      <c r="D4" s="63"/>
      <c r="E4" s="63"/>
      <c r="F4" s="63"/>
      <c r="G4" s="63"/>
      <c r="H4" s="63"/>
      <c r="I4" s="63"/>
      <c r="J4" s="63"/>
      <c r="K4" s="63"/>
      <c r="L4" s="63"/>
    </row>
    <row r="5" spans="1:12" ht="24.75" customHeight="1" x14ac:dyDescent="0.3">
      <c r="A5" s="63" t="s">
        <v>2</v>
      </c>
      <c r="B5" s="63"/>
      <c r="C5" s="63"/>
      <c r="D5" s="63"/>
      <c r="E5" s="63"/>
      <c r="F5" s="63"/>
      <c r="G5" s="63"/>
      <c r="H5" s="63"/>
      <c r="I5" s="63"/>
      <c r="J5" s="63"/>
      <c r="K5" s="63"/>
      <c r="L5" s="63"/>
    </row>
    <row r="6" spans="1:12" ht="33.75" customHeight="1" x14ac:dyDescent="0.3">
      <c r="A6" s="58" t="s">
        <v>3</v>
      </c>
      <c r="B6" s="58" t="s">
        <v>4</v>
      </c>
      <c r="C6" s="58" t="s">
        <v>5</v>
      </c>
      <c r="D6" s="58" t="s">
        <v>6</v>
      </c>
      <c r="E6" s="58" t="s">
        <v>7</v>
      </c>
      <c r="F6" s="58" t="s">
        <v>8</v>
      </c>
      <c r="G6" s="58" t="s">
        <v>18</v>
      </c>
      <c r="H6" s="58"/>
      <c r="I6" s="58" t="s">
        <v>70</v>
      </c>
      <c r="J6" s="58" t="s">
        <v>71</v>
      </c>
      <c r="K6" s="58" t="s">
        <v>9</v>
      </c>
      <c r="L6" s="58" t="s">
        <v>10</v>
      </c>
    </row>
    <row r="7" spans="1:12" ht="43.5" customHeight="1" x14ac:dyDescent="0.3">
      <c r="A7" s="58"/>
      <c r="B7" s="58"/>
      <c r="C7" s="58"/>
      <c r="D7" s="58"/>
      <c r="E7" s="58"/>
      <c r="F7" s="58"/>
      <c r="G7" s="2" t="s">
        <v>11</v>
      </c>
      <c r="H7" s="2" t="s">
        <v>12</v>
      </c>
      <c r="I7" s="58"/>
      <c r="J7" s="58"/>
      <c r="K7" s="58"/>
      <c r="L7" s="58"/>
    </row>
    <row r="8" spans="1:12" x14ac:dyDescent="0.3">
      <c r="A8" s="3">
        <v>1</v>
      </c>
      <c r="B8" s="3">
        <v>2</v>
      </c>
      <c r="C8" s="24">
        <v>3</v>
      </c>
      <c r="D8" s="18">
        <v>4</v>
      </c>
      <c r="E8" s="18">
        <v>5</v>
      </c>
      <c r="F8" s="18">
        <v>6</v>
      </c>
      <c r="G8" s="3">
        <v>7</v>
      </c>
      <c r="H8" s="3">
        <v>8</v>
      </c>
      <c r="I8" s="3">
        <v>9</v>
      </c>
      <c r="J8" s="3">
        <v>10</v>
      </c>
      <c r="K8" s="3">
        <v>11</v>
      </c>
      <c r="L8" s="18">
        <v>12</v>
      </c>
    </row>
    <row r="9" spans="1:12" x14ac:dyDescent="0.3">
      <c r="A9" s="4"/>
      <c r="B9" s="4" t="s">
        <v>13</v>
      </c>
      <c r="C9" s="24"/>
      <c r="D9" s="18"/>
      <c r="E9" s="18"/>
      <c r="F9" s="18"/>
      <c r="G9" s="5"/>
      <c r="H9" s="5"/>
      <c r="I9" s="48">
        <f>I10+I13+I15+I21+I25+I28</f>
        <v>17472</v>
      </c>
      <c r="J9" s="48">
        <f>J10+J13+J15+J21+J25+J28</f>
        <v>17472</v>
      </c>
      <c r="K9" s="5"/>
      <c r="L9" s="18"/>
    </row>
    <row r="10" spans="1:12" x14ac:dyDescent="0.3">
      <c r="A10" s="9" t="s">
        <v>48</v>
      </c>
      <c r="B10" s="4" t="s">
        <v>47</v>
      </c>
      <c r="C10" s="24"/>
      <c r="D10" s="18"/>
      <c r="E10" s="18"/>
      <c r="F10" s="18"/>
      <c r="G10" s="5"/>
      <c r="H10" s="5"/>
      <c r="I10" s="48">
        <f>SUM(I11:I12)</f>
        <v>2040</v>
      </c>
      <c r="J10" s="48">
        <f>SUM(J11:J12)</f>
        <v>2040</v>
      </c>
      <c r="K10" s="5"/>
      <c r="L10" s="18"/>
    </row>
    <row r="11" spans="1:12" ht="46.8" x14ac:dyDescent="0.3">
      <c r="A11" s="3">
        <v>1</v>
      </c>
      <c r="B11" s="5" t="s">
        <v>46</v>
      </c>
      <c r="C11" s="24" t="s">
        <v>42</v>
      </c>
      <c r="D11" s="18">
        <v>1</v>
      </c>
      <c r="E11" s="18">
        <v>2024</v>
      </c>
      <c r="F11" s="18">
        <v>2024</v>
      </c>
      <c r="G11" s="5"/>
      <c r="H11" s="5"/>
      <c r="I11" s="14">
        <v>1200</v>
      </c>
      <c r="J11" s="33">
        <f>I11</f>
        <v>1200</v>
      </c>
      <c r="K11" s="27" t="s">
        <v>43</v>
      </c>
      <c r="L11" s="27"/>
    </row>
    <row r="12" spans="1:12" ht="31.2" x14ac:dyDescent="0.3">
      <c r="A12" s="10">
        <v>2</v>
      </c>
      <c r="B12" s="5" t="s">
        <v>45</v>
      </c>
      <c r="C12" s="24" t="s">
        <v>42</v>
      </c>
      <c r="D12" s="18">
        <v>1</v>
      </c>
      <c r="E12" s="18">
        <v>2024</v>
      </c>
      <c r="F12" s="18">
        <v>2024</v>
      </c>
      <c r="G12" s="7"/>
      <c r="H12" s="5"/>
      <c r="I12" s="14">
        <v>840</v>
      </c>
      <c r="J12" s="33">
        <f>I12</f>
        <v>840</v>
      </c>
      <c r="K12" s="27" t="s">
        <v>43</v>
      </c>
      <c r="L12" s="27"/>
    </row>
    <row r="13" spans="1:12" x14ac:dyDescent="0.3">
      <c r="A13" s="9" t="s">
        <v>49</v>
      </c>
      <c r="B13" s="4" t="s">
        <v>50</v>
      </c>
      <c r="C13" s="24"/>
      <c r="D13" s="18"/>
      <c r="E13" s="18"/>
      <c r="F13" s="18"/>
      <c r="G13" s="7"/>
      <c r="H13" s="5"/>
      <c r="I13" s="48">
        <f>I14</f>
        <v>1881</v>
      </c>
      <c r="J13" s="48">
        <f>J14</f>
        <v>1881</v>
      </c>
      <c r="K13" s="27"/>
      <c r="L13" s="27"/>
    </row>
    <row r="14" spans="1:12" ht="31.2" x14ac:dyDescent="0.3">
      <c r="A14" s="10">
        <v>1</v>
      </c>
      <c r="B14" s="5" t="s">
        <v>51</v>
      </c>
      <c r="C14" s="24" t="s">
        <v>42</v>
      </c>
      <c r="D14" s="18">
        <v>1</v>
      </c>
      <c r="E14" s="18">
        <v>2024</v>
      </c>
      <c r="F14" s="18">
        <v>2024</v>
      </c>
      <c r="G14" s="13"/>
      <c r="H14" s="10"/>
      <c r="I14" s="14">
        <v>1881</v>
      </c>
      <c r="J14" s="33">
        <f>I14</f>
        <v>1881</v>
      </c>
      <c r="K14" s="27" t="s">
        <v>43</v>
      </c>
      <c r="L14" s="27"/>
    </row>
    <row r="15" spans="1:12" ht="22.5" customHeight="1" x14ac:dyDescent="0.3">
      <c r="A15" s="11" t="s">
        <v>52</v>
      </c>
      <c r="B15" s="4" t="s">
        <v>53</v>
      </c>
      <c r="C15" s="24"/>
      <c r="D15" s="18"/>
      <c r="E15" s="18"/>
      <c r="F15" s="18"/>
      <c r="G15" s="7"/>
      <c r="H15" s="5"/>
      <c r="I15" s="48">
        <f>SUM(I16:I20)</f>
        <v>4624</v>
      </c>
      <c r="J15" s="48">
        <f>SUM(J16:J20)</f>
        <v>4624</v>
      </c>
      <c r="K15" s="27"/>
      <c r="L15" s="27"/>
    </row>
    <row r="16" spans="1:12" ht="66" x14ac:dyDescent="0.3">
      <c r="A16" s="12">
        <v>1</v>
      </c>
      <c r="B16" s="5" t="s">
        <v>54</v>
      </c>
      <c r="C16" s="24" t="s">
        <v>42</v>
      </c>
      <c r="D16" s="18">
        <v>1</v>
      </c>
      <c r="E16" s="18">
        <v>2024</v>
      </c>
      <c r="F16" s="18">
        <v>2024</v>
      </c>
      <c r="G16" s="7"/>
      <c r="H16" s="5"/>
      <c r="I16" s="14">
        <v>1019</v>
      </c>
      <c r="J16" s="34">
        <f>I16</f>
        <v>1019</v>
      </c>
      <c r="K16" s="27"/>
      <c r="L16" s="28" t="s">
        <v>55</v>
      </c>
    </row>
    <row r="17" spans="1:12" ht="66" x14ac:dyDescent="0.3">
      <c r="A17" s="12">
        <v>2</v>
      </c>
      <c r="B17" s="5" t="s">
        <v>56</v>
      </c>
      <c r="C17" s="24" t="s">
        <v>42</v>
      </c>
      <c r="D17" s="18">
        <v>1</v>
      </c>
      <c r="E17" s="18">
        <v>2024</v>
      </c>
      <c r="F17" s="18">
        <v>2024</v>
      </c>
      <c r="G17" s="7"/>
      <c r="H17" s="5"/>
      <c r="I17" s="14">
        <v>1800</v>
      </c>
      <c r="J17" s="34">
        <f t="shared" ref="J17:J18" si="0">I17</f>
        <v>1800</v>
      </c>
      <c r="K17" s="27"/>
      <c r="L17" s="28" t="s">
        <v>55</v>
      </c>
    </row>
    <row r="18" spans="1:12" ht="66" x14ac:dyDescent="0.3">
      <c r="A18" s="12">
        <v>3</v>
      </c>
      <c r="B18" s="5" t="s">
        <v>57</v>
      </c>
      <c r="C18" s="24" t="s">
        <v>42</v>
      </c>
      <c r="D18" s="18">
        <v>1</v>
      </c>
      <c r="E18" s="18">
        <v>2024</v>
      </c>
      <c r="F18" s="18">
        <v>2024</v>
      </c>
      <c r="G18" s="7"/>
      <c r="H18" s="5"/>
      <c r="I18" s="14">
        <v>1450</v>
      </c>
      <c r="J18" s="34">
        <f t="shared" si="0"/>
        <v>1450</v>
      </c>
      <c r="K18" s="27"/>
      <c r="L18" s="28" t="s">
        <v>55</v>
      </c>
    </row>
    <row r="19" spans="1:12" ht="31.2" x14ac:dyDescent="0.3">
      <c r="A19" s="12">
        <v>4</v>
      </c>
      <c r="B19" s="5" t="s">
        <v>58</v>
      </c>
      <c r="C19" s="24" t="s">
        <v>42</v>
      </c>
      <c r="D19" s="18">
        <v>1</v>
      </c>
      <c r="E19" s="18">
        <v>2024</v>
      </c>
      <c r="F19" s="18">
        <v>2024</v>
      </c>
      <c r="G19" s="7"/>
      <c r="H19" s="5"/>
      <c r="I19" s="20">
        <v>309.58100000000002</v>
      </c>
      <c r="J19" s="35">
        <f>SUM(I19)</f>
        <v>309.58100000000002</v>
      </c>
      <c r="K19" s="27" t="s">
        <v>43</v>
      </c>
      <c r="L19" s="27"/>
    </row>
    <row r="20" spans="1:12" ht="46.8" x14ac:dyDescent="0.3">
      <c r="A20" s="16">
        <v>5</v>
      </c>
      <c r="B20" s="5" t="s">
        <v>59</v>
      </c>
      <c r="C20" s="24" t="s">
        <v>42</v>
      </c>
      <c r="D20" s="18">
        <v>1</v>
      </c>
      <c r="E20" s="18">
        <v>2024</v>
      </c>
      <c r="F20" s="18">
        <v>2024</v>
      </c>
      <c r="G20" s="7"/>
      <c r="H20" s="5"/>
      <c r="I20" s="20">
        <v>45.418999999999997</v>
      </c>
      <c r="J20" s="35">
        <f>SUM(I20)</f>
        <v>45.418999999999997</v>
      </c>
      <c r="K20" s="27" t="s">
        <v>43</v>
      </c>
      <c r="L20" s="27"/>
    </row>
    <row r="21" spans="1:12" x14ac:dyDescent="0.3">
      <c r="A21" s="15" t="s">
        <v>60</v>
      </c>
      <c r="B21" s="4" t="s">
        <v>61</v>
      </c>
      <c r="C21" s="24"/>
      <c r="D21" s="18"/>
      <c r="E21" s="18"/>
      <c r="F21" s="18"/>
      <c r="G21" s="7"/>
      <c r="H21" s="5"/>
      <c r="I21" s="48">
        <f>SUM(I22:I24)</f>
        <v>4150</v>
      </c>
      <c r="J21" s="48">
        <f>SUM(J22:J24)</f>
        <v>4150</v>
      </c>
      <c r="K21" s="27"/>
      <c r="L21" s="27"/>
    </row>
    <row r="22" spans="1:12" ht="31.2" x14ac:dyDescent="0.3">
      <c r="A22" s="16">
        <v>1</v>
      </c>
      <c r="B22" s="5" t="s">
        <v>62</v>
      </c>
      <c r="C22" s="24" t="s">
        <v>42</v>
      </c>
      <c r="D22" s="18">
        <v>1</v>
      </c>
      <c r="E22" s="18">
        <v>2024</v>
      </c>
      <c r="F22" s="18">
        <v>2024</v>
      </c>
      <c r="G22" s="16"/>
      <c r="H22" s="16"/>
      <c r="I22" s="14">
        <v>1800</v>
      </c>
      <c r="J22" s="34">
        <f t="shared" ref="J22:J27" si="1">SUM(I22)</f>
        <v>1800</v>
      </c>
      <c r="K22" s="27" t="s">
        <v>43</v>
      </c>
      <c r="L22" s="27"/>
    </row>
    <row r="23" spans="1:12" ht="31.2" x14ac:dyDescent="0.3">
      <c r="A23" s="16">
        <v>2</v>
      </c>
      <c r="B23" s="5" t="s">
        <v>63</v>
      </c>
      <c r="C23" s="24" t="s">
        <v>42</v>
      </c>
      <c r="D23" s="18">
        <v>1</v>
      </c>
      <c r="E23" s="18">
        <v>2024</v>
      </c>
      <c r="F23" s="18">
        <v>2024</v>
      </c>
      <c r="G23" s="16"/>
      <c r="H23" s="16"/>
      <c r="I23" s="14">
        <v>1150</v>
      </c>
      <c r="J23" s="34">
        <f t="shared" si="1"/>
        <v>1150</v>
      </c>
      <c r="K23" s="27" t="s">
        <v>43</v>
      </c>
      <c r="L23" s="27"/>
    </row>
    <row r="24" spans="1:12" ht="31.2" x14ac:dyDescent="0.3">
      <c r="A24" s="15">
        <v>3</v>
      </c>
      <c r="B24" s="5" t="s">
        <v>64</v>
      </c>
      <c r="C24" s="24" t="s">
        <v>42</v>
      </c>
      <c r="D24" s="18">
        <v>1</v>
      </c>
      <c r="E24" s="18">
        <v>2024</v>
      </c>
      <c r="F24" s="18">
        <v>2024</v>
      </c>
      <c r="G24" s="13"/>
      <c r="H24" s="16"/>
      <c r="I24" s="14">
        <v>1200</v>
      </c>
      <c r="J24" s="34">
        <f t="shared" si="1"/>
        <v>1200</v>
      </c>
      <c r="K24" s="27" t="s">
        <v>43</v>
      </c>
      <c r="L24" s="27"/>
    </row>
    <row r="25" spans="1:12" x14ac:dyDescent="0.3">
      <c r="A25" s="15" t="s">
        <v>65</v>
      </c>
      <c r="B25" s="4" t="s">
        <v>66</v>
      </c>
      <c r="C25" s="24"/>
      <c r="D25" s="18"/>
      <c r="E25" s="18"/>
      <c r="F25" s="18"/>
      <c r="G25" s="7"/>
      <c r="H25" s="5"/>
      <c r="I25" s="48">
        <f>SUM(I26:I27)</f>
        <v>2160</v>
      </c>
      <c r="J25" s="53">
        <f t="shared" si="1"/>
        <v>2160</v>
      </c>
      <c r="K25" s="27"/>
      <c r="L25" s="27"/>
    </row>
    <row r="26" spans="1:12" ht="31.2" x14ac:dyDescent="0.3">
      <c r="A26" s="16">
        <v>1</v>
      </c>
      <c r="B26" s="5" t="s">
        <v>67</v>
      </c>
      <c r="C26" s="24" t="s">
        <v>42</v>
      </c>
      <c r="D26" s="18">
        <v>1</v>
      </c>
      <c r="E26" s="18">
        <v>2024</v>
      </c>
      <c r="F26" s="18">
        <v>2024</v>
      </c>
      <c r="G26" s="5"/>
      <c r="H26" s="5"/>
      <c r="I26" s="14">
        <v>1080</v>
      </c>
      <c r="J26" s="34">
        <f t="shared" si="1"/>
        <v>1080</v>
      </c>
      <c r="K26" s="27" t="s">
        <v>43</v>
      </c>
      <c r="L26" s="27"/>
    </row>
    <row r="27" spans="1:12" ht="31.2" x14ac:dyDescent="0.3">
      <c r="A27" s="16">
        <v>2</v>
      </c>
      <c r="B27" s="5" t="s">
        <v>68</v>
      </c>
      <c r="C27" s="24" t="s">
        <v>42</v>
      </c>
      <c r="D27" s="18">
        <v>1</v>
      </c>
      <c r="E27" s="18">
        <v>2024</v>
      </c>
      <c r="F27" s="18">
        <v>2024</v>
      </c>
      <c r="G27" s="13"/>
      <c r="H27" s="16"/>
      <c r="I27" s="14">
        <v>1080</v>
      </c>
      <c r="J27" s="34">
        <f t="shared" si="1"/>
        <v>1080</v>
      </c>
      <c r="K27" s="27" t="s">
        <v>43</v>
      </c>
      <c r="L27" s="27"/>
    </row>
    <row r="28" spans="1:12" x14ac:dyDescent="0.3">
      <c r="A28" s="15" t="s">
        <v>72</v>
      </c>
      <c r="B28" s="4" t="s">
        <v>73</v>
      </c>
      <c r="C28" s="24"/>
      <c r="D28" s="18"/>
      <c r="E28" s="18"/>
      <c r="F28" s="18"/>
      <c r="G28" s="7"/>
      <c r="H28" s="5"/>
      <c r="I28" s="48">
        <f>I29</f>
        <v>2617</v>
      </c>
      <c r="J28" s="48">
        <f>J29</f>
        <v>2617</v>
      </c>
      <c r="K28" s="27"/>
      <c r="L28" s="27"/>
    </row>
    <row r="29" spans="1:12" ht="31.2" x14ac:dyDescent="0.3">
      <c r="A29" s="16">
        <v>1</v>
      </c>
      <c r="B29" s="5" t="s">
        <v>74</v>
      </c>
      <c r="C29" s="24" t="s">
        <v>42</v>
      </c>
      <c r="D29" s="18">
        <v>1</v>
      </c>
      <c r="E29" s="18">
        <v>2024</v>
      </c>
      <c r="F29" s="18">
        <v>2024</v>
      </c>
      <c r="G29" s="13"/>
      <c r="H29" s="16"/>
      <c r="I29" s="14">
        <v>2617</v>
      </c>
      <c r="J29" s="33">
        <f>I29</f>
        <v>2617</v>
      </c>
      <c r="K29" s="27" t="s">
        <v>43</v>
      </c>
      <c r="L29" s="27"/>
    </row>
    <row r="30" spans="1:12" s="42" customFormat="1" ht="20.25" customHeight="1" x14ac:dyDescent="0.25">
      <c r="A30" s="62" t="s">
        <v>14</v>
      </c>
      <c r="B30" s="62"/>
      <c r="C30" s="41"/>
      <c r="D30" s="40"/>
      <c r="E30" s="40"/>
      <c r="F30" s="40"/>
      <c r="G30" s="39"/>
      <c r="H30" s="39"/>
      <c r="I30" s="39"/>
      <c r="J30" s="39"/>
      <c r="K30" s="39"/>
      <c r="L30" s="41"/>
    </row>
    <row r="31" spans="1:12" s="42" customFormat="1" ht="36" customHeight="1" x14ac:dyDescent="0.25">
      <c r="A31" s="55" t="s">
        <v>15</v>
      </c>
      <c r="B31" s="55"/>
      <c r="C31" s="55"/>
      <c r="D31" s="55"/>
      <c r="E31" s="55"/>
      <c r="F31" s="55"/>
      <c r="G31" s="55"/>
      <c r="H31" s="55"/>
      <c r="I31" s="55"/>
      <c r="J31" s="55"/>
      <c r="K31" s="55"/>
      <c r="L31" s="55"/>
    </row>
    <row r="32" spans="1:12" s="42" customFormat="1" ht="20.25" customHeight="1" x14ac:dyDescent="0.25">
      <c r="A32" s="55" t="s">
        <v>16</v>
      </c>
      <c r="B32" s="55"/>
      <c r="C32" s="55"/>
      <c r="D32" s="55"/>
      <c r="E32" s="55"/>
      <c r="F32" s="55"/>
      <c r="G32" s="55"/>
      <c r="H32" s="55"/>
      <c r="I32" s="55"/>
      <c r="J32" s="55"/>
      <c r="K32" s="55"/>
      <c r="L32" s="55"/>
    </row>
    <row r="33" spans="1:12" s="42" customFormat="1" ht="30.75" customHeight="1" x14ac:dyDescent="0.25">
      <c r="A33" s="55" t="s">
        <v>17</v>
      </c>
      <c r="B33" s="55"/>
      <c r="C33" s="55"/>
      <c r="D33" s="55"/>
      <c r="E33" s="55"/>
      <c r="F33" s="55"/>
      <c r="G33" s="55"/>
      <c r="H33" s="55"/>
      <c r="I33" s="55"/>
      <c r="J33" s="55"/>
      <c r="K33" s="55"/>
      <c r="L33" s="55"/>
    </row>
    <row r="34" spans="1:12" x14ac:dyDescent="0.3">
      <c r="A34" s="56"/>
      <c r="B34" s="56"/>
      <c r="C34" s="56"/>
      <c r="D34" s="56"/>
      <c r="H34" s="56"/>
      <c r="I34" s="56"/>
      <c r="J34" s="56"/>
      <c r="K34" s="56"/>
      <c r="L34" s="56"/>
    </row>
    <row r="35" spans="1:12" x14ac:dyDescent="0.3">
      <c r="A35" s="57"/>
      <c r="B35" s="57"/>
      <c r="C35" s="57"/>
      <c r="D35" s="57"/>
      <c r="H35" s="57"/>
      <c r="I35" s="57"/>
      <c r="J35" s="57"/>
      <c r="K35" s="57"/>
      <c r="L35" s="57"/>
    </row>
    <row r="36" spans="1:12" x14ac:dyDescent="0.3">
      <c r="A36" s="56"/>
      <c r="B36" s="56"/>
      <c r="C36" s="56"/>
      <c r="D36" s="56"/>
      <c r="H36" s="56"/>
      <c r="I36" s="56"/>
      <c r="J36" s="56"/>
      <c r="K36" s="56"/>
      <c r="L36" s="56"/>
    </row>
  </sheetData>
  <mergeCells count="26">
    <mergeCell ref="A1:D1"/>
    <mergeCell ref="J1:L1"/>
    <mergeCell ref="A2:L2"/>
    <mergeCell ref="A30:B30"/>
    <mergeCell ref="A31:L31"/>
    <mergeCell ref="A4:L4"/>
    <mergeCell ref="A5:L5"/>
    <mergeCell ref="A32:L32"/>
    <mergeCell ref="G6:H6"/>
    <mergeCell ref="I6:I7"/>
    <mergeCell ref="J6:J7"/>
    <mergeCell ref="K6:K7"/>
    <mergeCell ref="L6:L7"/>
    <mergeCell ref="A6:A7"/>
    <mergeCell ref="B6:B7"/>
    <mergeCell ref="C6:C7"/>
    <mergeCell ref="D6:D7"/>
    <mergeCell ref="E6:E7"/>
    <mergeCell ref="F6:F7"/>
    <mergeCell ref="A33:L33"/>
    <mergeCell ref="A34:D34"/>
    <mergeCell ref="A35:D35"/>
    <mergeCell ref="A36:D36"/>
    <mergeCell ref="H34:L34"/>
    <mergeCell ref="H35:L35"/>
    <mergeCell ref="H36:L36"/>
  </mergeCells>
  <pageMargins left="0.49" right="0.22" top="0.45" bottom="0.27" header="0.3" footer="0.3"/>
  <pageSetup paperSize="9" scale="97"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workbookViewId="0">
      <selection activeCell="I8" sqref="I8:J28"/>
    </sheetView>
  </sheetViews>
  <sheetFormatPr defaultRowHeight="14.4" x14ac:dyDescent="0.3"/>
  <cols>
    <col min="1" max="1" width="5.88671875" style="44" customWidth="1"/>
    <col min="2" max="2" width="33" customWidth="1"/>
    <col min="3" max="6" width="9.109375" style="44"/>
    <col min="9" max="9" width="10.109375" customWidth="1"/>
    <col min="10" max="10" width="10.88671875" customWidth="1"/>
    <col min="12" max="12" width="12.44140625" customWidth="1"/>
  </cols>
  <sheetData>
    <row r="1" spans="1:12" s="1" customFormat="1" ht="31.5" customHeight="1" x14ac:dyDescent="0.3">
      <c r="A1" s="59" t="s">
        <v>76</v>
      </c>
      <c r="B1" s="59"/>
      <c r="C1" s="59"/>
      <c r="D1" s="59"/>
      <c r="E1" s="25"/>
      <c r="F1" s="25"/>
      <c r="I1" s="21"/>
      <c r="J1" s="73" t="s">
        <v>19</v>
      </c>
      <c r="K1" s="73"/>
      <c r="L1" s="73"/>
    </row>
    <row r="2" spans="1:12" s="1" customFormat="1" ht="15.6" x14ac:dyDescent="0.3">
      <c r="A2" s="60" t="s">
        <v>20</v>
      </c>
      <c r="B2" s="60"/>
      <c r="C2" s="60"/>
      <c r="D2" s="60"/>
      <c r="E2" s="60"/>
      <c r="F2" s="60"/>
      <c r="G2" s="60"/>
      <c r="H2" s="60"/>
      <c r="I2" s="60"/>
      <c r="J2" s="60"/>
      <c r="K2" s="60"/>
      <c r="L2" s="60"/>
    </row>
    <row r="3" spans="1:12" s="1" customFormat="1" ht="15.75" customHeight="1" x14ac:dyDescent="0.3">
      <c r="A3" s="74" t="s">
        <v>78</v>
      </c>
      <c r="B3" s="74"/>
      <c r="C3" s="74"/>
      <c r="D3" s="74"/>
      <c r="E3" s="74"/>
      <c r="F3" s="74"/>
      <c r="G3" s="74"/>
      <c r="H3" s="74"/>
      <c r="I3" s="74"/>
      <c r="J3" s="74"/>
      <c r="K3" s="74"/>
      <c r="L3" s="74"/>
    </row>
    <row r="4" spans="1:12" s="1" customFormat="1" ht="15.6" x14ac:dyDescent="0.3">
      <c r="A4" s="75"/>
      <c r="B4" s="75"/>
      <c r="C4" s="75"/>
      <c r="D4" s="75"/>
      <c r="E4" s="75"/>
      <c r="F4" s="75"/>
      <c r="G4" s="75"/>
      <c r="H4" s="75"/>
      <c r="I4" s="75"/>
      <c r="J4" s="75"/>
      <c r="K4" s="75"/>
      <c r="L4" s="75"/>
    </row>
    <row r="5" spans="1:12" s="1" customFormat="1" ht="41.25" customHeight="1" x14ac:dyDescent="0.3">
      <c r="A5" s="58" t="s">
        <v>3</v>
      </c>
      <c r="B5" s="58" t="s">
        <v>4</v>
      </c>
      <c r="C5" s="58" t="s">
        <v>5</v>
      </c>
      <c r="D5" s="58" t="s">
        <v>6</v>
      </c>
      <c r="E5" s="58" t="s">
        <v>7</v>
      </c>
      <c r="F5" s="58" t="s">
        <v>8</v>
      </c>
      <c r="G5" s="58" t="s">
        <v>18</v>
      </c>
      <c r="H5" s="66"/>
      <c r="I5" s="67" t="str">
        <f>'mẫu 02'!I6</f>
        <v>Nguyên giá (triệu đồng)</v>
      </c>
      <c r="J5" s="69" t="s">
        <v>71</v>
      </c>
      <c r="K5" s="71" t="s">
        <v>9</v>
      </c>
      <c r="L5" s="58" t="s">
        <v>10</v>
      </c>
    </row>
    <row r="6" spans="1:12" s="1" customFormat="1" ht="42" customHeight="1" x14ac:dyDescent="0.3">
      <c r="A6" s="58"/>
      <c r="B6" s="58"/>
      <c r="C6" s="58"/>
      <c r="D6" s="58"/>
      <c r="E6" s="58"/>
      <c r="F6" s="58"/>
      <c r="G6" s="22" t="s">
        <v>11</v>
      </c>
      <c r="H6" s="36" t="s">
        <v>12</v>
      </c>
      <c r="I6" s="68"/>
      <c r="J6" s="70"/>
      <c r="K6" s="72"/>
      <c r="L6" s="58"/>
    </row>
    <row r="7" spans="1:12" s="1" customFormat="1" ht="15.6" x14ac:dyDescent="0.3">
      <c r="A7" s="24">
        <v>1</v>
      </c>
      <c r="B7" s="24">
        <v>2</v>
      </c>
      <c r="C7" s="24">
        <v>3</v>
      </c>
      <c r="D7" s="24">
        <v>4</v>
      </c>
      <c r="E7" s="24">
        <v>5</v>
      </c>
      <c r="F7" s="24">
        <v>6</v>
      </c>
      <c r="G7" s="24">
        <v>7</v>
      </c>
      <c r="H7" s="30">
        <v>8</v>
      </c>
      <c r="I7" s="14">
        <f>'mẫu 02'!I8</f>
        <v>9</v>
      </c>
      <c r="J7" s="32">
        <v>10</v>
      </c>
      <c r="K7" s="24">
        <v>11</v>
      </c>
      <c r="L7" s="24">
        <v>12</v>
      </c>
    </row>
    <row r="8" spans="1:12" s="1" customFormat="1" ht="15.6" x14ac:dyDescent="0.3">
      <c r="A8" s="22"/>
      <c r="B8" s="4" t="s">
        <v>13</v>
      </c>
      <c r="C8" s="24"/>
      <c r="D8" s="24"/>
      <c r="E8" s="24"/>
      <c r="F8" s="24"/>
      <c r="G8" s="5"/>
      <c r="H8" s="31"/>
      <c r="I8" s="48">
        <f>I9+I12+I14+I20+I24+I27</f>
        <v>17472</v>
      </c>
      <c r="J8" s="48">
        <f>J9+J12+J14+J20+J24+J27</f>
        <v>17472</v>
      </c>
      <c r="K8" s="5"/>
      <c r="L8" s="5"/>
    </row>
    <row r="9" spans="1:12" s="47" customFormat="1" ht="15.6" x14ac:dyDescent="0.3">
      <c r="A9" s="22" t="s">
        <v>48</v>
      </c>
      <c r="B9" s="4" t="s">
        <v>47</v>
      </c>
      <c r="C9" s="22"/>
      <c r="D9" s="22"/>
      <c r="E9" s="22"/>
      <c r="F9" s="22"/>
      <c r="G9" s="4"/>
      <c r="H9" s="51"/>
      <c r="I9" s="48">
        <f>SUM(I10:I11)</f>
        <v>2040</v>
      </c>
      <c r="J9" s="48">
        <f>SUM(J10:J11)</f>
        <v>2040</v>
      </c>
      <c r="K9" s="4"/>
      <c r="L9" s="4"/>
    </row>
    <row r="10" spans="1:12" s="1" customFormat="1" ht="31.2" x14ac:dyDescent="0.3">
      <c r="A10" s="24">
        <v>1</v>
      </c>
      <c r="B10" s="5" t="s">
        <v>46</v>
      </c>
      <c r="C10" s="24" t="s">
        <v>42</v>
      </c>
      <c r="D10" s="24">
        <v>1</v>
      </c>
      <c r="E10" s="24">
        <v>2024</v>
      </c>
      <c r="F10" s="24">
        <v>2024</v>
      </c>
      <c r="G10" s="5"/>
      <c r="H10" s="31"/>
      <c r="I10" s="14">
        <v>1200</v>
      </c>
      <c r="J10" s="33">
        <f>I10</f>
        <v>1200</v>
      </c>
      <c r="K10" s="24" t="s">
        <v>43</v>
      </c>
      <c r="L10" s="27"/>
    </row>
    <row r="11" spans="1:12" s="1" customFormat="1" ht="31.2" x14ac:dyDescent="0.3">
      <c r="A11" s="24">
        <v>2</v>
      </c>
      <c r="B11" s="5" t="s">
        <v>45</v>
      </c>
      <c r="C11" s="24" t="s">
        <v>42</v>
      </c>
      <c r="D11" s="24">
        <v>1</v>
      </c>
      <c r="E11" s="24">
        <v>2024</v>
      </c>
      <c r="F11" s="24">
        <v>2024</v>
      </c>
      <c r="G11" s="7"/>
      <c r="H11" s="31"/>
      <c r="I11" s="14">
        <v>840</v>
      </c>
      <c r="J11" s="33">
        <f>I11</f>
        <v>840</v>
      </c>
      <c r="K11" s="24" t="s">
        <v>43</v>
      </c>
      <c r="L11" s="27"/>
    </row>
    <row r="12" spans="1:12" s="1" customFormat="1" ht="15.6" x14ac:dyDescent="0.3">
      <c r="A12" s="22" t="s">
        <v>49</v>
      </c>
      <c r="B12" s="4" t="s">
        <v>50</v>
      </c>
      <c r="C12" s="24"/>
      <c r="D12" s="24"/>
      <c r="E12" s="24"/>
      <c r="F12" s="24"/>
      <c r="G12" s="7"/>
      <c r="H12" s="31"/>
      <c r="I12" s="48">
        <f>I13</f>
        <v>1881</v>
      </c>
      <c r="J12" s="48">
        <f>J13</f>
        <v>1881</v>
      </c>
      <c r="K12" s="24"/>
      <c r="L12" s="27"/>
    </row>
    <row r="13" spans="1:12" s="1" customFormat="1" ht="31.2" x14ac:dyDescent="0.3">
      <c r="A13" s="24">
        <v>1</v>
      </c>
      <c r="B13" s="5" t="s">
        <v>51</v>
      </c>
      <c r="C13" s="24" t="s">
        <v>42</v>
      </c>
      <c r="D13" s="24">
        <v>1</v>
      </c>
      <c r="E13" s="24">
        <v>2024</v>
      </c>
      <c r="F13" s="24">
        <v>2024</v>
      </c>
      <c r="G13" s="13"/>
      <c r="H13" s="30"/>
      <c r="I13" s="14">
        <v>1881</v>
      </c>
      <c r="J13" s="33">
        <f>I13</f>
        <v>1881</v>
      </c>
      <c r="K13" s="24" t="s">
        <v>43</v>
      </c>
      <c r="L13" s="27"/>
    </row>
    <row r="14" spans="1:12" s="47" customFormat="1" ht="15.6" x14ac:dyDescent="0.3">
      <c r="A14" s="22" t="s">
        <v>52</v>
      </c>
      <c r="B14" s="4" t="s">
        <v>53</v>
      </c>
      <c r="C14" s="22"/>
      <c r="D14" s="22"/>
      <c r="E14" s="22"/>
      <c r="F14" s="22"/>
      <c r="G14" s="52"/>
      <c r="H14" s="51"/>
      <c r="I14" s="48">
        <f>SUM(I15:I19)</f>
        <v>4624</v>
      </c>
      <c r="J14" s="48">
        <f>SUM(J15:J19)</f>
        <v>4624</v>
      </c>
      <c r="K14" s="22"/>
      <c r="L14" s="54"/>
    </row>
    <row r="15" spans="1:12" s="1" customFormat="1" ht="66" x14ac:dyDescent="0.3">
      <c r="A15" s="24">
        <v>1</v>
      </c>
      <c r="B15" s="5" t="s">
        <v>54</v>
      </c>
      <c r="C15" s="24" t="s">
        <v>42</v>
      </c>
      <c r="D15" s="24">
        <v>1</v>
      </c>
      <c r="E15" s="24">
        <v>2024</v>
      </c>
      <c r="F15" s="24">
        <v>2024</v>
      </c>
      <c r="G15" s="7"/>
      <c r="H15" s="31"/>
      <c r="I15" s="14">
        <v>1019</v>
      </c>
      <c r="J15" s="34">
        <f>I15</f>
        <v>1019</v>
      </c>
      <c r="K15" s="24"/>
      <c r="L15" s="28" t="s">
        <v>55</v>
      </c>
    </row>
    <row r="16" spans="1:12" s="1" customFormat="1" ht="66" x14ac:dyDescent="0.3">
      <c r="A16" s="24">
        <v>2</v>
      </c>
      <c r="B16" s="5" t="s">
        <v>56</v>
      </c>
      <c r="C16" s="24" t="s">
        <v>42</v>
      </c>
      <c r="D16" s="24">
        <v>1</v>
      </c>
      <c r="E16" s="24">
        <v>2024</v>
      </c>
      <c r="F16" s="24">
        <v>2024</v>
      </c>
      <c r="G16" s="7"/>
      <c r="H16" s="31"/>
      <c r="I16" s="14">
        <v>1800</v>
      </c>
      <c r="J16" s="34">
        <f t="shared" ref="J16:J17" si="0">I16</f>
        <v>1800</v>
      </c>
      <c r="K16" s="24"/>
      <c r="L16" s="28" t="s">
        <v>55</v>
      </c>
    </row>
    <row r="17" spans="1:12" s="1" customFormat="1" ht="66" x14ac:dyDescent="0.3">
      <c r="A17" s="24">
        <v>3</v>
      </c>
      <c r="B17" s="5" t="s">
        <v>57</v>
      </c>
      <c r="C17" s="24" t="s">
        <v>42</v>
      </c>
      <c r="D17" s="24">
        <v>1</v>
      </c>
      <c r="E17" s="24">
        <v>2024</v>
      </c>
      <c r="F17" s="24">
        <v>2024</v>
      </c>
      <c r="G17" s="7"/>
      <c r="H17" s="31"/>
      <c r="I17" s="14">
        <v>1450</v>
      </c>
      <c r="J17" s="34">
        <f t="shared" si="0"/>
        <v>1450</v>
      </c>
      <c r="K17" s="24"/>
      <c r="L17" s="28" t="s">
        <v>55</v>
      </c>
    </row>
    <row r="18" spans="1:12" s="1" customFormat="1" ht="31.2" x14ac:dyDescent="0.3">
      <c r="A18" s="24">
        <v>4</v>
      </c>
      <c r="B18" s="5" t="s">
        <v>58</v>
      </c>
      <c r="C18" s="24" t="s">
        <v>42</v>
      </c>
      <c r="D18" s="24">
        <v>1</v>
      </c>
      <c r="E18" s="24">
        <v>2024</v>
      </c>
      <c r="F18" s="24">
        <v>2024</v>
      </c>
      <c r="G18" s="7"/>
      <c r="H18" s="31"/>
      <c r="I18" s="20">
        <v>309.58100000000002</v>
      </c>
      <c r="J18" s="35">
        <f>SUM(I18)</f>
        <v>309.58100000000002</v>
      </c>
      <c r="K18" s="24" t="s">
        <v>43</v>
      </c>
      <c r="L18" s="28"/>
    </row>
    <row r="19" spans="1:12" s="1" customFormat="1" ht="31.2" x14ac:dyDescent="0.3">
      <c r="A19" s="24">
        <v>5</v>
      </c>
      <c r="B19" s="5" t="s">
        <v>59</v>
      </c>
      <c r="C19" s="24" t="s">
        <v>42</v>
      </c>
      <c r="D19" s="24">
        <v>1</v>
      </c>
      <c r="E19" s="24">
        <v>2024</v>
      </c>
      <c r="F19" s="24">
        <v>2024</v>
      </c>
      <c r="G19" s="7"/>
      <c r="H19" s="31"/>
      <c r="I19" s="20">
        <v>45.418999999999997</v>
      </c>
      <c r="J19" s="35">
        <f>SUM(I19)</f>
        <v>45.418999999999997</v>
      </c>
      <c r="K19" s="24" t="s">
        <v>43</v>
      </c>
      <c r="L19" s="28"/>
    </row>
    <row r="20" spans="1:12" s="1" customFormat="1" ht="15.6" x14ac:dyDescent="0.3">
      <c r="A20" s="22" t="s">
        <v>60</v>
      </c>
      <c r="B20" s="4" t="s">
        <v>61</v>
      </c>
      <c r="C20" s="24"/>
      <c r="D20" s="24"/>
      <c r="E20" s="24"/>
      <c r="F20" s="24"/>
      <c r="G20" s="7"/>
      <c r="H20" s="31"/>
      <c r="I20" s="48">
        <f>SUM(I21:I23)</f>
        <v>4150</v>
      </c>
      <c r="J20" s="48">
        <f>SUM(J21:J23)</f>
        <v>4150</v>
      </c>
      <c r="K20" s="24"/>
      <c r="L20" s="28"/>
    </row>
    <row r="21" spans="1:12" s="1" customFormat="1" ht="31.2" x14ac:dyDescent="0.3">
      <c r="A21" s="24">
        <v>1</v>
      </c>
      <c r="B21" s="5" t="s">
        <v>62</v>
      </c>
      <c r="C21" s="24" t="s">
        <v>42</v>
      </c>
      <c r="D21" s="24">
        <v>1</v>
      </c>
      <c r="E21" s="24">
        <v>2024</v>
      </c>
      <c r="F21" s="24">
        <v>2024</v>
      </c>
      <c r="G21" s="24"/>
      <c r="H21" s="30"/>
      <c r="I21" s="14">
        <v>1800</v>
      </c>
      <c r="J21" s="34">
        <f t="shared" ref="J21:J26" si="1">SUM(I21)</f>
        <v>1800</v>
      </c>
      <c r="K21" s="24" t="s">
        <v>43</v>
      </c>
      <c r="L21" s="28"/>
    </row>
    <row r="22" spans="1:12" s="1" customFormat="1" ht="31.2" x14ac:dyDescent="0.3">
      <c r="A22" s="24">
        <v>2</v>
      </c>
      <c r="B22" s="5" t="s">
        <v>63</v>
      </c>
      <c r="C22" s="24" t="s">
        <v>42</v>
      </c>
      <c r="D22" s="24">
        <v>1</v>
      </c>
      <c r="E22" s="24">
        <v>2024</v>
      </c>
      <c r="F22" s="24">
        <v>2024</v>
      </c>
      <c r="G22" s="24"/>
      <c r="H22" s="30"/>
      <c r="I22" s="14">
        <v>1150</v>
      </c>
      <c r="J22" s="34">
        <f t="shared" si="1"/>
        <v>1150</v>
      </c>
      <c r="K22" s="24" t="s">
        <v>43</v>
      </c>
      <c r="L22" s="28"/>
    </row>
    <row r="23" spans="1:12" s="1" customFormat="1" ht="31.2" x14ac:dyDescent="0.3">
      <c r="A23" s="22">
        <v>3</v>
      </c>
      <c r="B23" s="5" t="s">
        <v>64</v>
      </c>
      <c r="C23" s="24" t="s">
        <v>42</v>
      </c>
      <c r="D23" s="24">
        <v>1</v>
      </c>
      <c r="E23" s="24">
        <v>2024</v>
      </c>
      <c r="F23" s="24">
        <v>2024</v>
      </c>
      <c r="G23" s="13"/>
      <c r="H23" s="30"/>
      <c r="I23" s="14">
        <v>1200</v>
      </c>
      <c r="J23" s="34">
        <f t="shared" si="1"/>
        <v>1200</v>
      </c>
      <c r="K23" s="24" t="s">
        <v>43</v>
      </c>
      <c r="L23" s="28"/>
    </row>
    <row r="24" spans="1:12" s="1" customFormat="1" ht="15.6" x14ac:dyDescent="0.3">
      <c r="A24" s="22" t="s">
        <v>65</v>
      </c>
      <c r="B24" s="4" t="s">
        <v>66</v>
      </c>
      <c r="C24" s="24"/>
      <c r="D24" s="24"/>
      <c r="E24" s="24"/>
      <c r="F24" s="24"/>
      <c r="G24" s="7"/>
      <c r="H24" s="31"/>
      <c r="I24" s="48">
        <f>SUM(I25:I26)</f>
        <v>2160</v>
      </c>
      <c r="J24" s="53">
        <f t="shared" si="1"/>
        <v>2160</v>
      </c>
      <c r="K24" s="24"/>
      <c r="L24" s="28"/>
    </row>
    <row r="25" spans="1:12" s="1" customFormat="1" ht="31.2" x14ac:dyDescent="0.3">
      <c r="A25" s="24">
        <v>1</v>
      </c>
      <c r="B25" s="5" t="s">
        <v>67</v>
      </c>
      <c r="C25" s="24" t="s">
        <v>42</v>
      </c>
      <c r="D25" s="24">
        <v>1</v>
      </c>
      <c r="E25" s="24">
        <v>2024</v>
      </c>
      <c r="F25" s="24">
        <v>2024</v>
      </c>
      <c r="G25" s="5"/>
      <c r="H25" s="31"/>
      <c r="I25" s="14">
        <v>1080</v>
      </c>
      <c r="J25" s="34">
        <f t="shared" si="1"/>
        <v>1080</v>
      </c>
      <c r="K25" s="24" t="s">
        <v>43</v>
      </c>
      <c r="L25" s="28"/>
    </row>
    <row r="26" spans="1:12" s="1" customFormat="1" ht="31.2" x14ac:dyDescent="0.3">
      <c r="A26" s="24">
        <v>2</v>
      </c>
      <c r="B26" s="5" t="s">
        <v>68</v>
      </c>
      <c r="C26" s="24" t="s">
        <v>42</v>
      </c>
      <c r="D26" s="24">
        <v>1</v>
      </c>
      <c r="E26" s="24">
        <v>2024</v>
      </c>
      <c r="F26" s="24">
        <v>2024</v>
      </c>
      <c r="G26" s="13"/>
      <c r="H26" s="30"/>
      <c r="I26" s="14">
        <v>1080</v>
      </c>
      <c r="J26" s="34">
        <f t="shared" si="1"/>
        <v>1080</v>
      </c>
      <c r="K26" s="24" t="s">
        <v>43</v>
      </c>
      <c r="L26" s="28"/>
    </row>
    <row r="27" spans="1:12" s="1" customFormat="1" ht="25.5" customHeight="1" x14ac:dyDescent="0.3">
      <c r="A27" s="22" t="s">
        <v>72</v>
      </c>
      <c r="B27" s="4" t="s">
        <v>73</v>
      </c>
      <c r="C27" s="24"/>
      <c r="D27" s="24"/>
      <c r="E27" s="24"/>
      <c r="F27" s="24"/>
      <c r="G27" s="7"/>
      <c r="H27" s="31"/>
      <c r="I27" s="48">
        <f>I28</f>
        <v>2617</v>
      </c>
      <c r="J27" s="48">
        <f>J28</f>
        <v>2617</v>
      </c>
      <c r="K27" s="24"/>
      <c r="L27" s="28"/>
    </row>
    <row r="28" spans="1:12" s="1" customFormat="1" ht="31.2" x14ac:dyDescent="0.3">
      <c r="A28" s="24">
        <v>1</v>
      </c>
      <c r="B28" s="5" t="s">
        <v>74</v>
      </c>
      <c r="C28" s="24" t="s">
        <v>42</v>
      </c>
      <c r="D28" s="24">
        <v>1</v>
      </c>
      <c r="E28" s="24">
        <v>2024</v>
      </c>
      <c r="F28" s="24">
        <v>2024</v>
      </c>
      <c r="G28" s="24"/>
      <c r="H28" s="30"/>
      <c r="I28" s="14">
        <v>2617</v>
      </c>
      <c r="J28" s="33">
        <f>I28</f>
        <v>2617</v>
      </c>
      <c r="K28" s="24" t="s">
        <v>43</v>
      </c>
      <c r="L28" s="28"/>
    </row>
    <row r="29" spans="1:12" s="1" customFormat="1" ht="27.75" customHeight="1" x14ac:dyDescent="0.3">
      <c r="A29" s="64" t="s">
        <v>14</v>
      </c>
      <c r="B29" s="64"/>
      <c r="C29" s="43"/>
      <c r="D29" s="43"/>
      <c r="E29" s="43"/>
      <c r="F29" s="43"/>
      <c r="G29" s="37"/>
      <c r="H29" s="37"/>
      <c r="I29" s="38"/>
      <c r="J29" s="37"/>
      <c r="K29" s="37"/>
      <c r="L29" s="37"/>
    </row>
    <row r="30" spans="1:12" s="1" customFormat="1" ht="30" customHeight="1" x14ac:dyDescent="0.3">
      <c r="A30" s="65" t="s">
        <v>15</v>
      </c>
      <c r="B30" s="65"/>
      <c r="C30" s="65"/>
      <c r="D30" s="65"/>
      <c r="E30" s="65"/>
      <c r="F30" s="65"/>
      <c r="G30" s="65"/>
      <c r="H30" s="65"/>
      <c r="I30" s="65"/>
      <c r="J30" s="65"/>
      <c r="K30" s="65"/>
      <c r="L30" s="65"/>
    </row>
    <row r="31" spans="1:12" s="1" customFormat="1" ht="30" customHeight="1" x14ac:dyDescent="0.3">
      <c r="A31" s="65" t="s">
        <v>16</v>
      </c>
      <c r="B31" s="65"/>
      <c r="C31" s="65"/>
      <c r="D31" s="65"/>
      <c r="E31" s="65"/>
      <c r="F31" s="65"/>
      <c r="G31" s="65"/>
      <c r="H31" s="65"/>
      <c r="I31" s="65"/>
      <c r="J31" s="65"/>
      <c r="K31" s="65"/>
      <c r="L31" s="65"/>
    </row>
    <row r="32" spans="1:12" s="1" customFormat="1" ht="30" customHeight="1" x14ac:dyDescent="0.3">
      <c r="A32" s="65" t="s">
        <v>17</v>
      </c>
      <c r="B32" s="65"/>
      <c r="C32" s="65"/>
      <c r="D32" s="65"/>
      <c r="E32" s="65"/>
      <c r="F32" s="65"/>
      <c r="G32" s="65"/>
      <c r="H32" s="65"/>
      <c r="I32" s="65"/>
      <c r="J32" s="65"/>
      <c r="K32" s="65"/>
      <c r="L32" s="65"/>
    </row>
    <row r="33" spans="1:12" s="1" customFormat="1" ht="30" customHeight="1" x14ac:dyDescent="0.3">
      <c r="A33" s="65" t="s">
        <v>21</v>
      </c>
      <c r="B33" s="65"/>
      <c r="C33" s="65"/>
      <c r="D33" s="65"/>
      <c r="E33" s="65"/>
      <c r="F33" s="65"/>
      <c r="G33" s="65"/>
      <c r="H33" s="65"/>
      <c r="I33" s="65"/>
      <c r="J33" s="65"/>
      <c r="K33" s="65"/>
      <c r="L33" s="65"/>
    </row>
  </sheetData>
  <mergeCells count="21">
    <mergeCell ref="L5:L6"/>
    <mergeCell ref="A1:D1"/>
    <mergeCell ref="J1:L1"/>
    <mergeCell ref="A2:L2"/>
    <mergeCell ref="A3:L3"/>
    <mergeCell ref="A4:L4"/>
    <mergeCell ref="A5:A6"/>
    <mergeCell ref="B5:B6"/>
    <mergeCell ref="C5:C6"/>
    <mergeCell ref="D5:D6"/>
    <mergeCell ref="E5:E6"/>
    <mergeCell ref="F5:F6"/>
    <mergeCell ref="G5:H5"/>
    <mergeCell ref="I5:I6"/>
    <mergeCell ref="J5:J6"/>
    <mergeCell ref="K5:K6"/>
    <mergeCell ref="A29:B29"/>
    <mergeCell ref="A30:L30"/>
    <mergeCell ref="A31:L31"/>
    <mergeCell ref="A32:L32"/>
    <mergeCell ref="A33:L33"/>
  </mergeCells>
  <pageMargins left="0.51" right="0.41" top="0.4" bottom="0.3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activeCell="D13" sqref="D13"/>
    </sheetView>
  </sheetViews>
  <sheetFormatPr defaultColWidth="9.109375" defaultRowHeight="15.6" x14ac:dyDescent="0.3"/>
  <cols>
    <col min="1" max="1" width="4.88671875" style="25" customWidth="1"/>
    <col min="2" max="2" width="31.88671875" style="1" customWidth="1"/>
    <col min="3" max="3" width="7.109375" style="1" customWidth="1"/>
    <col min="4" max="4" width="6.5546875" style="1" customWidth="1"/>
    <col min="5" max="5" width="6.109375" style="1" customWidth="1"/>
    <col min="6" max="6" width="6.5546875" style="1" customWidth="1"/>
    <col min="7" max="7" width="12.5546875" style="1" customWidth="1"/>
    <col min="8" max="8" width="12.33203125" style="1" customWidth="1"/>
    <col min="9" max="9" width="9.109375" style="25" customWidth="1"/>
    <col min="10" max="10" width="9.109375" style="1"/>
    <col min="11" max="11" width="6.88671875" style="1" customWidth="1"/>
    <col min="12" max="12" width="7.109375" style="1" customWidth="1"/>
    <col min="13" max="13" width="9.109375" style="1"/>
    <col min="14" max="14" width="11.33203125" style="1" bestFit="1" customWidth="1"/>
    <col min="15" max="16384" width="9.109375" style="1"/>
  </cols>
  <sheetData>
    <row r="1" spans="1:15" ht="24" customHeight="1" x14ac:dyDescent="0.3">
      <c r="A1" s="59" t="s">
        <v>76</v>
      </c>
      <c r="B1" s="59"/>
      <c r="C1" s="59"/>
      <c r="D1" s="59"/>
      <c r="L1" s="60" t="s">
        <v>25</v>
      </c>
      <c r="M1" s="60"/>
      <c r="N1" s="60"/>
    </row>
    <row r="2" spans="1:15" ht="9" customHeight="1" x14ac:dyDescent="0.3">
      <c r="A2" s="29"/>
      <c r="B2" s="29"/>
      <c r="C2" s="29"/>
      <c r="D2" s="29"/>
      <c r="L2" s="23"/>
      <c r="M2" s="23"/>
      <c r="N2" s="23"/>
    </row>
    <row r="3" spans="1:15" s="45" customFormat="1" ht="24" customHeight="1" x14ac:dyDescent="0.3">
      <c r="A3" s="76" t="s">
        <v>26</v>
      </c>
      <c r="B3" s="76"/>
      <c r="C3" s="76"/>
      <c r="D3" s="76"/>
      <c r="E3" s="76"/>
      <c r="F3" s="76"/>
      <c r="G3" s="76"/>
      <c r="H3" s="76"/>
      <c r="I3" s="76"/>
      <c r="J3" s="76"/>
      <c r="K3" s="76"/>
      <c r="L3" s="76"/>
      <c r="M3" s="76"/>
      <c r="N3" s="76"/>
      <c r="O3" s="76"/>
    </row>
    <row r="4" spans="1:15" x14ac:dyDescent="0.3">
      <c r="A4" s="23"/>
      <c r="B4" s="23"/>
      <c r="C4" s="23"/>
      <c r="D4" s="23"/>
      <c r="E4" s="23"/>
      <c r="F4" s="23"/>
      <c r="G4" s="23"/>
      <c r="H4" s="23"/>
      <c r="I4" s="23"/>
      <c r="J4" s="23"/>
      <c r="K4" s="23"/>
      <c r="L4" s="23"/>
      <c r="M4" s="23"/>
      <c r="N4" s="23"/>
      <c r="O4" s="23"/>
    </row>
    <row r="5" spans="1:15" x14ac:dyDescent="0.3">
      <c r="A5" s="75"/>
      <c r="B5" s="75"/>
      <c r="C5" s="75"/>
      <c r="D5" s="75"/>
      <c r="E5" s="75"/>
      <c r="F5" s="75"/>
      <c r="G5" s="75"/>
      <c r="H5" s="75"/>
      <c r="I5" s="75"/>
      <c r="J5" s="75"/>
      <c r="K5" s="75"/>
      <c r="L5" s="75"/>
      <c r="M5" s="75"/>
      <c r="N5" s="75"/>
      <c r="O5" s="75"/>
    </row>
    <row r="6" spans="1:15" ht="65.25" customHeight="1" x14ac:dyDescent="0.3">
      <c r="A6" s="58" t="s">
        <v>3</v>
      </c>
      <c r="B6" s="58" t="s">
        <v>4</v>
      </c>
      <c r="C6" s="58" t="s">
        <v>5</v>
      </c>
      <c r="D6" s="58" t="s">
        <v>6</v>
      </c>
      <c r="E6" s="58" t="s">
        <v>18</v>
      </c>
      <c r="F6" s="58"/>
      <c r="G6" s="58" t="s">
        <v>79</v>
      </c>
      <c r="H6" s="58" t="s">
        <v>80</v>
      </c>
      <c r="I6" s="58" t="s">
        <v>27</v>
      </c>
      <c r="J6" s="58" t="s">
        <v>28</v>
      </c>
      <c r="K6" s="58" t="s">
        <v>29</v>
      </c>
      <c r="L6" s="58"/>
      <c r="M6" s="58"/>
      <c r="N6" s="58" t="s">
        <v>31</v>
      </c>
      <c r="O6" s="58" t="s">
        <v>10</v>
      </c>
    </row>
    <row r="7" spans="1:15" x14ac:dyDescent="0.3">
      <c r="A7" s="58"/>
      <c r="B7" s="58"/>
      <c r="C7" s="58"/>
      <c r="D7" s="58"/>
      <c r="E7" s="58"/>
      <c r="F7" s="58"/>
      <c r="G7" s="58"/>
      <c r="H7" s="58"/>
      <c r="I7" s="58"/>
      <c r="J7" s="58"/>
      <c r="K7" s="77" t="s">
        <v>30</v>
      </c>
      <c r="L7" s="78"/>
      <c r="M7" s="78"/>
      <c r="N7" s="58"/>
      <c r="O7" s="58"/>
    </row>
    <row r="8" spans="1:15" ht="140.4" x14ac:dyDescent="0.3">
      <c r="A8" s="58"/>
      <c r="B8" s="58"/>
      <c r="C8" s="58"/>
      <c r="D8" s="58"/>
      <c r="E8" s="2" t="s">
        <v>11</v>
      </c>
      <c r="F8" s="2" t="s">
        <v>12</v>
      </c>
      <c r="G8" s="58"/>
      <c r="H8" s="58"/>
      <c r="I8" s="58"/>
      <c r="J8" s="58"/>
      <c r="K8" s="2" t="s">
        <v>22</v>
      </c>
      <c r="L8" s="2" t="s">
        <v>23</v>
      </c>
      <c r="M8" s="2" t="s">
        <v>24</v>
      </c>
      <c r="N8" s="58"/>
      <c r="O8" s="58"/>
    </row>
    <row r="9" spans="1:15" x14ac:dyDescent="0.3">
      <c r="A9" s="24">
        <v>1</v>
      </c>
      <c r="B9" s="3">
        <v>2</v>
      </c>
      <c r="C9" s="3">
        <v>3</v>
      </c>
      <c r="D9" s="3">
        <v>4</v>
      </c>
      <c r="E9" s="3">
        <v>5</v>
      </c>
      <c r="F9" s="3">
        <v>6</v>
      </c>
      <c r="G9" s="3">
        <v>7</v>
      </c>
      <c r="H9" s="3">
        <v>8</v>
      </c>
      <c r="I9" s="24">
        <v>9</v>
      </c>
      <c r="J9" s="3">
        <v>10</v>
      </c>
      <c r="K9" s="3">
        <v>11</v>
      </c>
      <c r="L9" s="3">
        <v>12</v>
      </c>
      <c r="M9" s="3">
        <v>13</v>
      </c>
      <c r="N9" s="3">
        <v>14</v>
      </c>
      <c r="O9" s="3">
        <v>15</v>
      </c>
    </row>
    <row r="10" spans="1:15" x14ac:dyDescent="0.3">
      <c r="A10" s="22"/>
      <c r="B10" s="4" t="s">
        <v>13</v>
      </c>
      <c r="C10" s="5"/>
      <c r="D10" s="22">
        <f>D11</f>
        <v>14</v>
      </c>
      <c r="E10" s="22"/>
      <c r="F10" s="22"/>
      <c r="G10" s="46">
        <f t="shared" ref="G10:O10" si="0">G11</f>
        <v>17472</v>
      </c>
      <c r="H10" s="46">
        <f t="shared" si="0"/>
        <v>17472</v>
      </c>
      <c r="I10" s="46">
        <f t="shared" si="0"/>
        <v>0</v>
      </c>
      <c r="J10" s="46">
        <f t="shared" si="0"/>
        <v>0</v>
      </c>
      <c r="K10" s="46">
        <f t="shared" si="0"/>
        <v>0</v>
      </c>
      <c r="L10" s="46">
        <f t="shared" si="0"/>
        <v>0</v>
      </c>
      <c r="M10" s="46">
        <f t="shared" si="0"/>
        <v>0</v>
      </c>
      <c r="N10" s="46">
        <f t="shared" si="0"/>
        <v>17472</v>
      </c>
      <c r="O10" s="46">
        <f t="shared" si="0"/>
        <v>0</v>
      </c>
    </row>
    <row r="11" spans="1:15" ht="46.8" x14ac:dyDescent="0.3">
      <c r="A11" s="22" t="s">
        <v>32</v>
      </c>
      <c r="B11" s="4" t="s">
        <v>33</v>
      </c>
      <c r="C11" s="5"/>
      <c r="D11" s="22">
        <f>D12+D15+D17+D23+D27+D30</f>
        <v>14</v>
      </c>
      <c r="E11" s="22"/>
      <c r="F11" s="22"/>
      <c r="G11" s="46">
        <f t="shared" ref="G11:O11" si="1">G12+G15+G17+G23+G27+G30</f>
        <v>17472</v>
      </c>
      <c r="H11" s="46">
        <f t="shared" si="1"/>
        <v>17472</v>
      </c>
      <c r="I11" s="22"/>
      <c r="J11" s="46">
        <f t="shared" si="1"/>
        <v>0</v>
      </c>
      <c r="K11" s="46">
        <f t="shared" si="1"/>
        <v>0</v>
      </c>
      <c r="L11" s="46">
        <f t="shared" si="1"/>
        <v>0</v>
      </c>
      <c r="M11" s="46">
        <f t="shared" si="1"/>
        <v>0</v>
      </c>
      <c r="N11" s="46">
        <f t="shared" si="1"/>
        <v>17472</v>
      </c>
      <c r="O11" s="46">
        <f t="shared" si="1"/>
        <v>0</v>
      </c>
    </row>
    <row r="12" spans="1:15" s="47" customFormat="1" x14ac:dyDescent="0.3">
      <c r="A12" s="22" t="s">
        <v>48</v>
      </c>
      <c r="B12" s="4" t="s">
        <v>47</v>
      </c>
      <c r="C12" s="4"/>
      <c r="D12" s="22">
        <f>SUM(D13:D14)</f>
        <v>2</v>
      </c>
      <c r="E12" s="4"/>
      <c r="F12" s="4"/>
      <c r="G12" s="46">
        <f>SUM(G13:G14)</f>
        <v>2040</v>
      </c>
      <c r="H12" s="46">
        <f>SUM(H13:H14)</f>
        <v>2040</v>
      </c>
      <c r="I12" s="46">
        <f t="shared" ref="I12:N12" si="2">SUM(I13:I14)</f>
        <v>0</v>
      </c>
      <c r="J12" s="46">
        <f t="shared" si="2"/>
        <v>0</v>
      </c>
      <c r="K12" s="46">
        <f t="shared" si="2"/>
        <v>0</v>
      </c>
      <c r="L12" s="46">
        <f t="shared" si="2"/>
        <v>0</v>
      </c>
      <c r="M12" s="46">
        <f t="shared" si="2"/>
        <v>0</v>
      </c>
      <c r="N12" s="46">
        <f t="shared" si="2"/>
        <v>2040</v>
      </c>
      <c r="O12" s="4"/>
    </row>
    <row r="13" spans="1:15" ht="31.2" x14ac:dyDescent="0.3">
      <c r="A13" s="24">
        <v>1</v>
      </c>
      <c r="B13" s="5" t="s">
        <v>46</v>
      </c>
      <c r="C13" s="24" t="s">
        <v>42</v>
      </c>
      <c r="D13" s="24">
        <v>1</v>
      </c>
      <c r="E13" s="24"/>
      <c r="F13" s="24"/>
      <c r="G13" s="14">
        <v>1200</v>
      </c>
      <c r="H13" s="14">
        <v>1200</v>
      </c>
      <c r="I13" s="19" t="s">
        <v>44</v>
      </c>
      <c r="J13" s="19"/>
      <c r="K13" s="24"/>
      <c r="L13" s="24"/>
      <c r="M13" s="24"/>
      <c r="N13" s="14">
        <v>1200</v>
      </c>
      <c r="O13" s="24"/>
    </row>
    <row r="14" spans="1:15" ht="31.2" x14ac:dyDescent="0.3">
      <c r="A14" s="24">
        <v>2</v>
      </c>
      <c r="B14" s="5" t="s">
        <v>45</v>
      </c>
      <c r="C14" s="24" t="s">
        <v>42</v>
      </c>
      <c r="D14" s="24">
        <v>1</v>
      </c>
      <c r="E14" s="24"/>
      <c r="F14" s="24"/>
      <c r="G14" s="14">
        <v>840</v>
      </c>
      <c r="H14" s="14">
        <v>840</v>
      </c>
      <c r="I14" s="19" t="s">
        <v>44</v>
      </c>
      <c r="J14" s="19"/>
      <c r="K14" s="24"/>
      <c r="L14" s="24"/>
      <c r="M14" s="24"/>
      <c r="N14" s="14">
        <v>840</v>
      </c>
      <c r="O14" s="24"/>
    </row>
    <row r="15" spans="1:15" ht="18.75" customHeight="1" x14ac:dyDescent="0.3">
      <c r="A15" s="22" t="s">
        <v>49</v>
      </c>
      <c r="B15" s="4" t="s">
        <v>50</v>
      </c>
      <c r="C15" s="24"/>
      <c r="D15" s="22">
        <f>D16</f>
        <v>1</v>
      </c>
      <c r="E15" s="24"/>
      <c r="F15" s="24"/>
      <c r="G15" s="48">
        <f>G16</f>
        <v>1881</v>
      </c>
      <c r="H15" s="48">
        <f>H16</f>
        <v>1881</v>
      </c>
      <c r="I15" s="48"/>
      <c r="J15" s="48">
        <f t="shared" ref="J15:N15" si="3">J16</f>
        <v>0</v>
      </c>
      <c r="K15" s="48">
        <f t="shared" si="3"/>
        <v>0</v>
      </c>
      <c r="L15" s="48">
        <f t="shared" si="3"/>
        <v>0</v>
      </c>
      <c r="M15" s="48">
        <f t="shared" si="3"/>
        <v>0</v>
      </c>
      <c r="N15" s="48">
        <f t="shared" si="3"/>
        <v>1881</v>
      </c>
      <c r="O15" s="24"/>
    </row>
    <row r="16" spans="1:15" ht="31.2" x14ac:dyDescent="0.3">
      <c r="A16" s="24">
        <v>1</v>
      </c>
      <c r="B16" s="5" t="s">
        <v>51</v>
      </c>
      <c r="C16" s="24" t="s">
        <v>42</v>
      </c>
      <c r="D16" s="24">
        <v>1</v>
      </c>
      <c r="E16" s="24"/>
      <c r="F16" s="24"/>
      <c r="G16" s="14">
        <v>1881</v>
      </c>
      <c r="H16" s="14">
        <v>1881</v>
      </c>
      <c r="I16" s="19" t="s">
        <v>44</v>
      </c>
      <c r="J16" s="19"/>
      <c r="K16" s="24"/>
      <c r="L16" s="24"/>
      <c r="M16" s="24"/>
      <c r="N16" s="14">
        <v>1881</v>
      </c>
      <c r="O16" s="24"/>
    </row>
    <row r="17" spans="1:15" s="47" customFormat="1" ht="19.5" customHeight="1" x14ac:dyDescent="0.3">
      <c r="A17" s="22" t="s">
        <v>52</v>
      </c>
      <c r="B17" s="4" t="s">
        <v>53</v>
      </c>
      <c r="C17" s="22"/>
      <c r="D17" s="22">
        <f>SUM(D18:D22)</f>
        <v>5</v>
      </c>
      <c r="E17" s="22"/>
      <c r="F17" s="22"/>
      <c r="G17" s="48">
        <f>SUM(G18:G22)</f>
        <v>4624</v>
      </c>
      <c r="H17" s="48">
        <f>SUM(H18:H22)</f>
        <v>4624</v>
      </c>
      <c r="I17" s="48">
        <f t="shared" ref="I17:M17" si="4">SUM(I18:I22)</f>
        <v>0</v>
      </c>
      <c r="J17" s="48">
        <f t="shared" si="4"/>
        <v>0</v>
      </c>
      <c r="K17" s="48">
        <f t="shared" si="4"/>
        <v>0</v>
      </c>
      <c r="L17" s="48">
        <f t="shared" si="4"/>
        <v>0</v>
      </c>
      <c r="M17" s="48">
        <f t="shared" si="4"/>
        <v>0</v>
      </c>
      <c r="N17" s="48">
        <f>SUM(N18:N22)</f>
        <v>4624</v>
      </c>
      <c r="O17" s="22"/>
    </row>
    <row r="18" spans="1:15" ht="31.2" x14ac:dyDescent="0.3">
      <c r="A18" s="24">
        <v>1</v>
      </c>
      <c r="B18" s="5" t="s">
        <v>54</v>
      </c>
      <c r="C18" s="24" t="s">
        <v>42</v>
      </c>
      <c r="D18" s="24">
        <v>1</v>
      </c>
      <c r="E18" s="24"/>
      <c r="F18" s="24"/>
      <c r="G18" s="14">
        <v>1019</v>
      </c>
      <c r="H18" s="14">
        <v>1019</v>
      </c>
      <c r="I18" s="19"/>
      <c r="J18" s="19"/>
      <c r="K18" s="24"/>
      <c r="L18" s="24"/>
      <c r="M18" s="24"/>
      <c r="N18" s="14">
        <v>1019</v>
      </c>
      <c r="O18" s="24"/>
    </row>
    <row r="19" spans="1:15" ht="31.2" x14ac:dyDescent="0.3">
      <c r="A19" s="24">
        <v>2</v>
      </c>
      <c r="B19" s="5" t="s">
        <v>56</v>
      </c>
      <c r="C19" s="24" t="s">
        <v>42</v>
      </c>
      <c r="D19" s="24">
        <v>1</v>
      </c>
      <c r="E19" s="24"/>
      <c r="F19" s="24"/>
      <c r="G19" s="14">
        <v>1800</v>
      </c>
      <c r="H19" s="14">
        <v>1800</v>
      </c>
      <c r="I19" s="19"/>
      <c r="J19" s="19"/>
      <c r="K19" s="24"/>
      <c r="L19" s="24"/>
      <c r="M19" s="24"/>
      <c r="N19" s="14">
        <v>1800</v>
      </c>
      <c r="O19" s="24"/>
    </row>
    <row r="20" spans="1:15" ht="31.2" x14ac:dyDescent="0.3">
      <c r="A20" s="24">
        <v>3</v>
      </c>
      <c r="B20" s="5" t="s">
        <v>57</v>
      </c>
      <c r="C20" s="24" t="s">
        <v>42</v>
      </c>
      <c r="D20" s="24">
        <v>1</v>
      </c>
      <c r="E20" s="24"/>
      <c r="F20" s="24"/>
      <c r="G20" s="14">
        <v>1450</v>
      </c>
      <c r="H20" s="14">
        <v>1450</v>
      </c>
      <c r="I20" s="19"/>
      <c r="J20" s="19"/>
      <c r="K20" s="24"/>
      <c r="L20" s="24"/>
      <c r="M20" s="24"/>
      <c r="N20" s="14">
        <v>1450</v>
      </c>
      <c r="O20" s="24"/>
    </row>
    <row r="21" spans="1:15" ht="31.2" x14ac:dyDescent="0.3">
      <c r="A21" s="24">
        <v>4</v>
      </c>
      <c r="B21" s="5" t="s">
        <v>58</v>
      </c>
      <c r="C21" s="24" t="s">
        <v>42</v>
      </c>
      <c r="D21" s="24">
        <v>1</v>
      </c>
      <c r="E21" s="24"/>
      <c r="F21" s="24"/>
      <c r="G21" s="20">
        <v>309.58100000000002</v>
      </c>
      <c r="H21" s="20">
        <v>309.58100000000002</v>
      </c>
      <c r="I21" s="19" t="s">
        <v>44</v>
      </c>
      <c r="J21" s="19"/>
      <c r="K21" s="24"/>
      <c r="L21" s="24"/>
      <c r="M21" s="24"/>
      <c r="N21" s="20">
        <v>309.58100000000002</v>
      </c>
      <c r="O21" s="24"/>
    </row>
    <row r="22" spans="1:15" ht="31.2" x14ac:dyDescent="0.3">
      <c r="A22" s="24">
        <v>5</v>
      </c>
      <c r="B22" s="5" t="s">
        <v>59</v>
      </c>
      <c r="C22" s="24" t="s">
        <v>42</v>
      </c>
      <c r="D22" s="24">
        <v>1</v>
      </c>
      <c r="E22" s="24"/>
      <c r="F22" s="24"/>
      <c r="G22" s="20">
        <v>45.418999999999997</v>
      </c>
      <c r="H22" s="20">
        <v>45.418999999999997</v>
      </c>
      <c r="I22" s="19" t="s">
        <v>44</v>
      </c>
      <c r="J22" s="24"/>
      <c r="K22" s="24"/>
      <c r="L22" s="24"/>
      <c r="M22" s="24"/>
      <c r="N22" s="20">
        <v>45.418999999999997</v>
      </c>
      <c r="O22" s="24"/>
    </row>
    <row r="23" spans="1:15" s="50" customFormat="1" ht="22.5" customHeight="1" x14ac:dyDescent="0.3">
      <c r="A23" s="22" t="s">
        <v>60</v>
      </c>
      <c r="B23" s="49" t="s">
        <v>61</v>
      </c>
      <c r="C23" s="22"/>
      <c r="D23" s="22">
        <f>SUM(D24:D26)</f>
        <v>3</v>
      </c>
      <c r="E23" s="22"/>
      <c r="F23" s="22"/>
      <c r="G23" s="48">
        <f>SUM(G24:G26)</f>
        <v>4150</v>
      </c>
      <c r="H23" s="48">
        <f>SUM(H24:H26)</f>
        <v>4150</v>
      </c>
      <c r="I23" s="48">
        <f>SUM(I24:I26)</f>
        <v>0</v>
      </c>
      <c r="J23" s="48">
        <f t="shared" ref="J23:M23" si="5">SUM(J24:J26)</f>
        <v>0</v>
      </c>
      <c r="K23" s="48">
        <f t="shared" si="5"/>
        <v>0</v>
      </c>
      <c r="L23" s="48">
        <f t="shared" si="5"/>
        <v>0</v>
      </c>
      <c r="M23" s="48">
        <f t="shared" si="5"/>
        <v>0</v>
      </c>
      <c r="N23" s="48">
        <f>SUM(N24:N26)</f>
        <v>4150</v>
      </c>
      <c r="O23" s="22"/>
    </row>
    <row r="24" spans="1:15" ht="31.2" x14ac:dyDescent="0.3">
      <c r="A24" s="24">
        <v>1</v>
      </c>
      <c r="B24" s="5" t="s">
        <v>62</v>
      </c>
      <c r="C24" s="24" t="s">
        <v>42</v>
      </c>
      <c r="D24" s="24">
        <v>1</v>
      </c>
      <c r="E24" s="24"/>
      <c r="F24" s="24"/>
      <c r="G24" s="14">
        <v>1800</v>
      </c>
      <c r="H24" s="14">
        <v>1800</v>
      </c>
      <c r="I24" s="19" t="s">
        <v>44</v>
      </c>
      <c r="J24" s="19"/>
      <c r="K24" s="24"/>
      <c r="L24" s="24"/>
      <c r="M24" s="24"/>
      <c r="N24" s="14">
        <v>1800</v>
      </c>
      <c r="O24" s="24"/>
    </row>
    <row r="25" spans="1:15" ht="31.2" x14ac:dyDescent="0.3">
      <c r="A25" s="24">
        <v>2</v>
      </c>
      <c r="B25" s="5" t="s">
        <v>63</v>
      </c>
      <c r="C25" s="24" t="s">
        <v>42</v>
      </c>
      <c r="D25" s="24">
        <v>1</v>
      </c>
      <c r="E25" s="24"/>
      <c r="F25" s="24"/>
      <c r="G25" s="14">
        <v>1150</v>
      </c>
      <c r="H25" s="14">
        <v>1150</v>
      </c>
      <c r="I25" s="19" t="s">
        <v>44</v>
      </c>
      <c r="J25" s="19"/>
      <c r="K25" s="24"/>
      <c r="L25" s="24"/>
      <c r="M25" s="24"/>
      <c r="N25" s="14">
        <v>1150</v>
      </c>
      <c r="O25" s="24"/>
    </row>
    <row r="26" spans="1:15" ht="31.2" x14ac:dyDescent="0.3">
      <c r="A26" s="22">
        <v>3</v>
      </c>
      <c r="B26" s="5" t="s">
        <v>64</v>
      </c>
      <c r="C26" s="24" t="s">
        <v>42</v>
      </c>
      <c r="D26" s="24">
        <v>1</v>
      </c>
      <c r="E26" s="24"/>
      <c r="F26" s="24"/>
      <c r="G26" s="14">
        <v>1200</v>
      </c>
      <c r="H26" s="14">
        <v>1200</v>
      </c>
      <c r="I26" s="19" t="s">
        <v>44</v>
      </c>
      <c r="J26" s="19"/>
      <c r="K26" s="24"/>
      <c r="L26" s="24"/>
      <c r="M26" s="24"/>
      <c r="N26" s="14">
        <v>1200</v>
      </c>
      <c r="O26" s="24"/>
    </row>
    <row r="27" spans="1:15" s="47" customFormat="1" x14ac:dyDescent="0.3">
      <c r="A27" s="22" t="s">
        <v>65</v>
      </c>
      <c r="B27" s="4" t="s">
        <v>66</v>
      </c>
      <c r="C27" s="22"/>
      <c r="D27" s="22">
        <f>SUM(D28:D29)</f>
        <v>2</v>
      </c>
      <c r="E27" s="22"/>
      <c r="F27" s="22"/>
      <c r="G27" s="48">
        <f>SUM(G28:G29)</f>
        <v>2160</v>
      </c>
      <c r="H27" s="48">
        <f>SUM(H28:H29)</f>
        <v>2160</v>
      </c>
      <c r="I27" s="48">
        <f t="shared" ref="I27:N27" si="6">SUM(I28:I29)</f>
        <v>0</v>
      </c>
      <c r="J27" s="48">
        <f t="shared" si="6"/>
        <v>0</v>
      </c>
      <c r="K27" s="48">
        <f t="shared" si="6"/>
        <v>0</v>
      </c>
      <c r="L27" s="48">
        <f t="shared" si="6"/>
        <v>0</v>
      </c>
      <c r="M27" s="48">
        <f t="shared" si="6"/>
        <v>0</v>
      </c>
      <c r="N27" s="48">
        <f t="shared" si="6"/>
        <v>2160</v>
      </c>
      <c r="O27" s="22"/>
    </row>
    <row r="28" spans="1:15" x14ac:dyDescent="0.3">
      <c r="A28" s="22">
        <v>1</v>
      </c>
      <c r="B28" s="5" t="s">
        <v>67</v>
      </c>
      <c r="C28" s="24" t="s">
        <v>42</v>
      </c>
      <c r="D28" s="24">
        <v>1</v>
      </c>
      <c r="E28" s="24"/>
      <c r="F28" s="24"/>
      <c r="G28" s="14">
        <v>1080</v>
      </c>
      <c r="H28" s="14">
        <v>1080</v>
      </c>
      <c r="I28" s="24" t="s">
        <v>69</v>
      </c>
      <c r="J28" s="24"/>
      <c r="K28" s="24"/>
      <c r="L28" s="24"/>
      <c r="M28" s="24"/>
      <c r="N28" s="14">
        <v>1080</v>
      </c>
      <c r="O28" s="24"/>
    </row>
    <row r="29" spans="1:15" ht="31.2" x14ac:dyDescent="0.3">
      <c r="A29" s="24">
        <v>2</v>
      </c>
      <c r="B29" s="5" t="s">
        <v>68</v>
      </c>
      <c r="C29" s="24" t="s">
        <v>42</v>
      </c>
      <c r="D29" s="24">
        <v>1</v>
      </c>
      <c r="E29" s="24"/>
      <c r="F29" s="24"/>
      <c r="G29" s="14">
        <v>1080</v>
      </c>
      <c r="H29" s="14">
        <v>1080</v>
      </c>
      <c r="I29" s="24" t="s">
        <v>69</v>
      </c>
      <c r="J29" s="24"/>
      <c r="K29" s="24"/>
      <c r="L29" s="24"/>
      <c r="M29" s="24"/>
      <c r="N29" s="14">
        <v>1080</v>
      </c>
      <c r="O29" s="24"/>
    </row>
    <row r="30" spans="1:15" x14ac:dyDescent="0.3">
      <c r="A30" s="22" t="s">
        <v>72</v>
      </c>
      <c r="B30" s="4" t="s">
        <v>73</v>
      </c>
      <c r="C30" s="24"/>
      <c r="D30" s="22">
        <f>D31</f>
        <v>1</v>
      </c>
      <c r="E30" s="24"/>
      <c r="F30" s="24"/>
      <c r="G30" s="48">
        <f>G31</f>
        <v>2617</v>
      </c>
      <c r="H30" s="48">
        <f>H31</f>
        <v>2617</v>
      </c>
      <c r="I30" s="48" t="str">
        <f t="shared" ref="I30:N30" si="7">I31</f>
        <v>20 năm</v>
      </c>
      <c r="J30" s="48">
        <f t="shared" si="7"/>
        <v>0</v>
      </c>
      <c r="K30" s="48">
        <f t="shared" si="7"/>
        <v>0</v>
      </c>
      <c r="L30" s="48">
        <f t="shared" si="7"/>
        <v>0</v>
      </c>
      <c r="M30" s="48">
        <f t="shared" si="7"/>
        <v>0</v>
      </c>
      <c r="N30" s="48">
        <f t="shared" si="7"/>
        <v>2617</v>
      </c>
      <c r="O30" s="24"/>
    </row>
    <row r="31" spans="1:15" ht="31.2" x14ac:dyDescent="0.3">
      <c r="A31" s="24">
        <v>1</v>
      </c>
      <c r="B31" s="5" t="s">
        <v>74</v>
      </c>
      <c r="C31" s="24" t="s">
        <v>42</v>
      </c>
      <c r="D31" s="24">
        <v>1</v>
      </c>
      <c r="E31" s="24"/>
      <c r="F31" s="24"/>
      <c r="G31" s="14">
        <v>2617</v>
      </c>
      <c r="H31" s="14">
        <v>2617</v>
      </c>
      <c r="I31" s="24" t="s">
        <v>75</v>
      </c>
      <c r="J31" s="24"/>
      <c r="K31" s="24"/>
      <c r="L31" s="24"/>
      <c r="M31" s="24"/>
      <c r="N31" s="14">
        <v>2617</v>
      </c>
      <c r="O31" s="24"/>
    </row>
    <row r="32" spans="1:15" ht="38.25" customHeight="1" x14ac:dyDescent="0.3">
      <c r="A32" s="22" t="s">
        <v>34</v>
      </c>
      <c r="B32" s="4" t="s">
        <v>35</v>
      </c>
      <c r="C32" s="5"/>
      <c r="D32" s="5"/>
      <c r="E32" s="5"/>
      <c r="F32" s="5"/>
      <c r="G32" s="8"/>
      <c r="H32" s="8"/>
      <c r="I32" s="24"/>
      <c r="J32" s="5"/>
      <c r="K32" s="5"/>
      <c r="L32" s="5"/>
      <c r="M32" s="5"/>
      <c r="N32" s="8"/>
      <c r="O32" s="5"/>
    </row>
    <row r="33" spans="1:15" ht="46.8" x14ac:dyDescent="0.3">
      <c r="A33" s="22" t="s">
        <v>36</v>
      </c>
      <c r="B33" s="4" t="s">
        <v>37</v>
      </c>
      <c r="C33" s="5"/>
      <c r="D33" s="5"/>
      <c r="E33" s="5"/>
      <c r="F33" s="5"/>
      <c r="G33" s="8"/>
      <c r="H33" s="8"/>
      <c r="I33" s="24"/>
      <c r="J33" s="5"/>
      <c r="K33" s="5"/>
      <c r="L33" s="5"/>
      <c r="M33" s="5"/>
      <c r="N33" s="8"/>
      <c r="O33" s="5"/>
    </row>
    <row r="34" spans="1:15" ht="29.25" customHeight="1" x14ac:dyDescent="0.3">
      <c r="A34" s="64" t="s">
        <v>14</v>
      </c>
      <c r="B34" s="64"/>
    </row>
    <row r="35" spans="1:15" ht="33" customHeight="1" x14ac:dyDescent="0.3">
      <c r="A35" s="65" t="s">
        <v>38</v>
      </c>
      <c r="B35" s="65"/>
      <c r="C35" s="65"/>
      <c r="D35" s="65"/>
      <c r="E35" s="65"/>
      <c r="F35" s="65"/>
      <c r="G35" s="65"/>
      <c r="H35" s="65"/>
      <c r="I35" s="65"/>
      <c r="J35" s="65"/>
      <c r="K35" s="65"/>
      <c r="L35" s="65"/>
      <c r="M35" s="65"/>
      <c r="N35" s="65"/>
      <c r="O35" s="65"/>
    </row>
    <row r="36" spans="1:15" ht="20.25" customHeight="1" x14ac:dyDescent="0.3">
      <c r="A36" s="65" t="s">
        <v>39</v>
      </c>
      <c r="B36" s="65"/>
      <c r="C36" s="65"/>
      <c r="D36" s="65"/>
      <c r="E36" s="65"/>
      <c r="F36" s="65"/>
      <c r="G36" s="65"/>
      <c r="H36" s="65"/>
      <c r="I36" s="65"/>
      <c r="J36" s="65"/>
      <c r="K36" s="65"/>
      <c r="L36" s="65"/>
      <c r="M36" s="65"/>
      <c r="N36" s="65"/>
      <c r="O36" s="65"/>
    </row>
    <row r="37" spans="1:15" ht="33" customHeight="1" x14ac:dyDescent="0.3">
      <c r="A37" s="65" t="s">
        <v>40</v>
      </c>
      <c r="B37" s="65"/>
      <c r="C37" s="65"/>
      <c r="D37" s="65"/>
      <c r="E37" s="65"/>
      <c r="F37" s="65"/>
      <c r="G37" s="65"/>
      <c r="H37" s="65"/>
      <c r="I37" s="65"/>
      <c r="J37" s="65"/>
      <c r="K37" s="65"/>
      <c r="L37" s="65"/>
      <c r="M37" s="65"/>
      <c r="N37" s="65"/>
      <c r="O37" s="65"/>
    </row>
    <row r="38" spans="1:15" ht="17.25" customHeight="1" x14ac:dyDescent="0.3">
      <c r="A38" s="65" t="s">
        <v>41</v>
      </c>
      <c r="B38" s="65"/>
      <c r="C38" s="65"/>
      <c r="D38" s="65"/>
      <c r="E38" s="65"/>
      <c r="F38" s="65"/>
      <c r="G38" s="65"/>
      <c r="H38" s="65"/>
      <c r="I38" s="65"/>
      <c r="J38" s="65"/>
      <c r="K38" s="65"/>
      <c r="L38" s="65"/>
      <c r="M38" s="65"/>
      <c r="N38" s="65"/>
      <c r="O38" s="65"/>
    </row>
  </sheetData>
  <mergeCells count="22">
    <mergeCell ref="A37:O37"/>
    <mergeCell ref="A38:O38"/>
    <mergeCell ref="A35:O35"/>
    <mergeCell ref="A36:O36"/>
    <mergeCell ref="O6:O8"/>
    <mergeCell ref="A34:B34"/>
    <mergeCell ref="A1:D1"/>
    <mergeCell ref="L1:N1"/>
    <mergeCell ref="A3:O3"/>
    <mergeCell ref="A5:O5"/>
    <mergeCell ref="H6:H8"/>
    <mergeCell ref="I6:I8"/>
    <mergeCell ref="J6:J8"/>
    <mergeCell ref="K6:M6"/>
    <mergeCell ref="K7:M7"/>
    <mergeCell ref="N6:N8"/>
    <mergeCell ref="A6:A8"/>
    <mergeCell ref="B6:B8"/>
    <mergeCell ref="C6:C8"/>
    <mergeCell ref="D6:D8"/>
    <mergeCell ref="E6:F7"/>
    <mergeCell ref="G6:G8"/>
  </mergeCells>
  <pageMargins left="0.19" right="0.16" top="0.51" bottom="0.49" header="0.3" footer="0.3"/>
  <pageSetup paperSize="9" scale="9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mẫu 02</vt:lpstr>
      <vt:lpstr>mẫu 03</vt:lpstr>
      <vt:lpstr>mẫu 05</vt:lpstr>
      <vt:lpstr>'mẫu 02'!chuong_pl_1_2</vt:lpstr>
      <vt:lpstr>'mẫu 02'!chuong_pl_1_2_name</vt:lpstr>
      <vt:lpstr>'mẫu 05'!chuong_pl_1_5</vt:lpstr>
      <vt:lpstr>'mẫu 05'!chuong_pl_1_5_name</vt:lpstr>
      <vt:lpstr>'mẫu 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Welcome</cp:lastModifiedBy>
  <cp:lastPrinted>2024-09-28T14:43:16Z</cp:lastPrinted>
  <dcterms:created xsi:type="dcterms:W3CDTF">2023-10-16T02:07:38Z</dcterms:created>
  <dcterms:modified xsi:type="dcterms:W3CDTF">2024-09-30T09:17:10Z</dcterms:modified>
</cp:coreProperties>
</file>